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하반기\기타업무\공고연습\"/>
    </mc:Choice>
  </mc:AlternateContent>
  <bookViews>
    <workbookView xWindow="7335" yWindow="165" windowWidth="21360" windowHeight="15315" tabRatio="772"/>
  </bookViews>
  <sheets>
    <sheet name="원가계산서 (총괄)" sheetId="18" r:id="rId1"/>
    <sheet name="집계표" sheetId="10" r:id="rId2"/>
    <sheet name="설계내역서" sheetId="1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</externalReferences>
  <definedNames>
    <definedName name="__fg34444">BlankMacro1</definedName>
    <definedName name="__HSH1">#REF!</definedName>
    <definedName name="__HSH2">#REF!</definedName>
    <definedName name="__LP1">#REF!</definedName>
    <definedName name="__LP2">#REF!</definedName>
    <definedName name="__LPB1">[1]부하계산서!#REF!</definedName>
    <definedName name="__LPK1">[1]부하계산서!#REF!</definedName>
    <definedName name="__LU1">'[2]부하(성남)'!#REF!</definedName>
    <definedName name="__LU2">'[2]부하(성남)'!#REF!</definedName>
    <definedName name="__LV01">'[2]부하(성남)'!#REF!</definedName>
    <definedName name="__NP1">#REF!</definedName>
    <definedName name="__NP2">#REF!</definedName>
    <definedName name="__NSH1">#REF!</definedName>
    <definedName name="__NSH2">#REF!</definedName>
    <definedName name="__RD1">#REF!</definedName>
    <definedName name="__RD2">#REF!</definedName>
    <definedName name="__RD3">#REF!</definedName>
    <definedName name="__RD4">[3]교각계산!#REF!</definedName>
    <definedName name="__RD5">[3]교각계산!#REF!</definedName>
    <definedName name="__RD6">[3]교각계산!#REF!</definedName>
    <definedName name="__rd7">[3]교각계산!#REF!</definedName>
    <definedName name="__RD8">[3]교각계산!#REF!</definedName>
    <definedName name="__RD9">[3]교각계산!#REF!</definedName>
    <definedName name="__RL1">#REF!</definedName>
    <definedName name="__RL2">#REF!</definedName>
    <definedName name="__RL3">#REF!</definedName>
    <definedName name="__RL4">[3]교각계산!#REF!</definedName>
    <definedName name="__RL5">[3]교각계산!#REF!</definedName>
    <definedName name="__RL6">[3]교각계산!#REF!</definedName>
    <definedName name="__RL7">[3]교각계산!#REF!</definedName>
    <definedName name="__rn1">[4]수로단위수량!#REF!</definedName>
    <definedName name="__UP1">[1]부하계산서!#REF!</definedName>
    <definedName name="__UP2">[1]부하계산서!#REF!</definedName>
    <definedName name="__XS1">[3]교각계산!$M$40</definedName>
    <definedName name="__XS2">#REF!</definedName>
    <definedName name="__XS3">[3]교각계산!#REF!</definedName>
    <definedName name="_1._PANEL_BD.__LP___1">#REF!</definedName>
    <definedName name="_1.구체">[5]수로단위수량!#REF!</definedName>
    <definedName name="_15A">[6]금액내역서!$D$3:$D$10</definedName>
    <definedName name="_2.접속저판">[5]수로단위수량!#REF!</definedName>
    <definedName name="_3.기초">[5]수로단위수량!#REF!</definedName>
    <definedName name="_4.거푸집">[5]수로단위수량!#REF!</definedName>
    <definedName name="_5.거푸집">[5]수로단위수량!#REF!</definedName>
    <definedName name="_6.부직포">[5]수로단위수량!#REF!</definedName>
    <definedName name="_6.잡석채움">[5]수로단위수량!#REF!</definedName>
    <definedName name="_7.배수">[5]수로단위수량!#REF!</definedName>
    <definedName name="_8.스페이서">[5]수로단위수량!#REF!</definedName>
    <definedName name="_9.문양">[5]수로단위수량!#REF!</definedName>
    <definedName name="_A">[7]Sheet1!#REF!</definedName>
    <definedName name="_B22">[8]일위대가!$1400:$1413=[8]일위대가!$A$1400</definedName>
    <definedName name="_fg34444">BlankMacro1</definedName>
    <definedName name="_Fill" hidden="1">[9]예산총괄표!#REF!</definedName>
    <definedName name="_xlnm._FilterDatabase" hidden="1">#REF!</definedName>
    <definedName name="_HSH1">#REF!</definedName>
    <definedName name="_HSH2">#REF!</definedName>
    <definedName name="_K02">[8]일위대가!$732:$745=[8]일위대가!$A$732</definedName>
    <definedName name="_Key1" hidden="1">#REF!</definedName>
    <definedName name="_Key2" hidden="1">#REF!</definedName>
    <definedName name="_LP1">#REF!</definedName>
    <definedName name="_LP2">#REF!</definedName>
    <definedName name="_LPB1">[1]부하계산서!#REF!</definedName>
    <definedName name="_LPK1">[1]부하계산서!#REF!</definedName>
    <definedName name="_LU1">'[2]부하(성남)'!#REF!</definedName>
    <definedName name="_LU2">'[2]부하(성남)'!#REF!</definedName>
    <definedName name="_LV01">'[2]부하(성남)'!#REF!</definedName>
    <definedName name="_MatMult_A" hidden="1">[9]재료비!#REF!</definedName>
    <definedName name="_NP1">#REF!</definedName>
    <definedName name="_NP2">#REF!</definedName>
    <definedName name="_NSH1">#REF!</definedName>
    <definedName name="_NSH2">#REF!</definedName>
    <definedName name="_O03">[8]일위대가!$1516:$1529=[8]일위대가!$A$1516</definedName>
    <definedName name="_Order1" hidden="1">255</definedName>
    <definedName name="_Order2" hidden="1">255</definedName>
    <definedName name="_RD1">#REF!</definedName>
    <definedName name="_RD2">#REF!</definedName>
    <definedName name="_RD3">#REF!</definedName>
    <definedName name="_RD4">[3]교각계산!#REF!</definedName>
    <definedName name="_RD5">[3]교각계산!#REF!</definedName>
    <definedName name="_RD6">[3]교각계산!#REF!</definedName>
    <definedName name="_rd7">[3]교각계산!#REF!</definedName>
    <definedName name="_RD8">[3]교각계산!#REF!</definedName>
    <definedName name="_RD9">[3]교각계산!#REF!</definedName>
    <definedName name="_RL1">#REF!</definedName>
    <definedName name="_RL2">#REF!</definedName>
    <definedName name="_RL3">#REF!</definedName>
    <definedName name="_RL4">[3]교각계산!#REF!</definedName>
    <definedName name="_RL5">[3]교각계산!#REF!</definedName>
    <definedName name="_RL6">[3]교각계산!#REF!</definedName>
    <definedName name="_RL7">[3]교각계산!#REF!</definedName>
    <definedName name="_rn1">[4]수로단위수량!#REF!</definedName>
    <definedName name="_Sort" hidden="1">#REF!</definedName>
    <definedName name="_UP1">[1]부하계산서!#REF!</definedName>
    <definedName name="_UP2">[1]부하계산서!#REF!</definedName>
    <definedName name="_XS1">[3]교각계산!$M$40</definedName>
    <definedName name="_XS2">#REF!</definedName>
    <definedName name="_XS3">[3]교각계산!#REF!</definedName>
    <definedName name="\">[7]Sheet1!#REF!</definedName>
    <definedName name="\\O">[10]견적대비표!#REF!</definedName>
    <definedName name="\a">#N/A</definedName>
    <definedName name="\c">#N/A</definedName>
    <definedName name="\d">#REF!</definedName>
    <definedName name="\f">#REF!</definedName>
    <definedName name="\h">#REF!</definedName>
    <definedName name="\i">[10]견적대비표!#REF!</definedName>
    <definedName name="\l">#REF!</definedName>
    <definedName name="\m">#REF!</definedName>
    <definedName name="\o">[7]Sheet1!#REF!</definedName>
    <definedName name="\p">#REF!</definedName>
    <definedName name="\q">#N/A</definedName>
    <definedName name="\r">#N/A</definedName>
    <definedName name="\s">#N/A</definedName>
    <definedName name="\v">[10]견적대비표!#REF!</definedName>
    <definedName name="\w">[10]견적대비표!#REF!</definedName>
    <definedName name="\x">#REF!</definedName>
    <definedName name="\z">#REF!</definedName>
    <definedName name="A">#REF!</definedName>
    <definedName name="A2배선공">#REF!</definedName>
    <definedName name="aa">#REF!</definedName>
    <definedName name="aaa">#REF!</definedName>
    <definedName name="aaaa">#REF!</definedName>
    <definedName name="aaaaaaaa">#REF!</definedName>
    <definedName name="aaaaaaaaaa" hidden="1">{#N/A,#N/A,FALSE,"운반시간"}</definedName>
    <definedName name="AAD">[11]기본DATA!#REF!</definedName>
    <definedName name="abc">#REF!</definedName>
    <definedName name="AC">[11]기본DATA!#REF!</definedName>
    <definedName name="ACD">[11]기본DATA!#REF!</definedName>
    <definedName name="AC집계">#REF!</definedName>
    <definedName name="AE">[11]기본DATA!#REF!</definedName>
    <definedName name="AED">[11]기본DATA!#REF!</definedName>
    <definedName name="aee">BlankMacro1</definedName>
    <definedName name="AF">[3]교각계산!#REF!</definedName>
    <definedName name="AFC설비">#REF!</definedName>
    <definedName name="AFF">#REF!</definedName>
    <definedName name="AG">BlankMacro1</definedName>
    <definedName name="AGD">[11]기본DATA!#REF!</definedName>
    <definedName name="AHFFK">[12]포장재료집계표!$A$1:$L$9</definedName>
    <definedName name="AI">[11]기본DATA!#REF!</definedName>
    <definedName name="AID">[11]기본DATA!#REF!</definedName>
    <definedName name="aj">[13]상수도토공집계표!$A$1:$H$13</definedName>
    <definedName name="AK">[11]기본DATA!#REF!</definedName>
    <definedName name="AKD">[11]기본DATA!#REF!</definedName>
    <definedName name="AM">[11]기본DATA!#REF!</definedName>
    <definedName name="AMD">[11]기본DATA!#REF!</definedName>
    <definedName name="AN">#REF!</definedName>
    <definedName name="anscount" hidden="1">1</definedName>
    <definedName name="AO">[11]기본DATA!#REF!</definedName>
    <definedName name="AOD">[11]기본DATA!#REF!</definedName>
    <definedName name="AQ">[11]기본DATA!#REF!</definedName>
    <definedName name="AQD">[11]기본DATA!#REF!</definedName>
    <definedName name="AS">BlankMacro1</definedName>
    <definedName name="ASD">BlankMacro1</definedName>
    <definedName name="asdfg">BlankMacro1</definedName>
    <definedName name="ASFE">BlankMacro1</definedName>
    <definedName name="ASFG">BlankMacro1</definedName>
    <definedName name="ASS">BlankMacro1</definedName>
    <definedName name="ASX">BlankMacro1</definedName>
    <definedName name="AU">[11]기본DATA!#REF!</definedName>
    <definedName name="AUD">[11]기본DATA!#REF!</definedName>
    <definedName name="AVF">#REF!</definedName>
    <definedName name="AW">BlankMacro1</definedName>
    <definedName name="AWD">[11]기본DATA!#REF!</definedName>
    <definedName name="AX">BlankMacro1</definedName>
    <definedName name="AZ">BlankMacro1</definedName>
    <definedName name="B">#REF!</definedName>
    <definedName name="B1A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C">[3]교각계산!#REF!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se">#REF!</definedName>
    <definedName name="BB">#REF!</definedName>
    <definedName name="BBB">#REF!</definedName>
    <definedName name="BBBB">#REF!</definedName>
    <definedName name="BC">BlankMacro1</definedName>
    <definedName name="BCB">#REF!</definedName>
    <definedName name="BDFTR">BlankMacro1</definedName>
    <definedName name="BE">BlankMacro1</definedName>
    <definedName name="BED">[11]기본DATA!#REF!</definedName>
    <definedName name="BF">BlankMacro1</definedName>
    <definedName name="BFH">#REF!</definedName>
    <definedName name="BG">BlankMacro1</definedName>
    <definedName name="BH">BlankMacro1</definedName>
    <definedName name="BHU">#REF!</definedName>
    <definedName name="BM">BlankMacro1</definedName>
    <definedName name="BMO">#REF!</definedName>
    <definedName name="BN">BlankMacro1</definedName>
    <definedName name="BND">BlankMacro1</definedName>
    <definedName name="box">#REF!</definedName>
    <definedName name="BQ">BlankMacro1</definedName>
    <definedName name="BR">BlankMacro1</definedName>
    <definedName name="BS">BlankMacro1</definedName>
    <definedName name="BSH">#REF!</definedName>
    <definedName name="BSX">BlankMacro1</definedName>
    <definedName name="BUI">BlankMacro1</definedName>
    <definedName name="BV">BlankMacro1</definedName>
    <definedName name="BW">BlankMacro1</definedName>
    <definedName name="BX">BlankMacro1</definedName>
    <definedName name="BY">BlankMacro1</definedName>
    <definedName name="C_">#N/A</definedName>
    <definedName name="CABLE">[11]기본DATA!#REF!</definedName>
    <definedName name="CABLEMNO">#N/A</definedName>
    <definedName name="CABLENO">#N/A</definedName>
    <definedName name="CABLETYPE">#N/A</definedName>
    <definedName name="CBF">BlankMacro1</definedName>
    <definedName name="CCC">#REF!</definedName>
    <definedName name="CCSB">BlankMacro1</definedName>
    <definedName name="CCTV설비">#REF!</definedName>
    <definedName name="CDT">[11]기본DATA!#REF!</definedName>
    <definedName name="CF">BlankMacro1</definedName>
    <definedName name="CFB">BlankMacro1</definedName>
    <definedName name="CODE">#REF!</definedName>
    <definedName name="CONDUIT">#REF!</definedName>
    <definedName name="COST">'[14]11.자재단가'!$A$1:$M$164</definedName>
    <definedName name="CPU시험사">#REF!</definedName>
    <definedName name="CTC">#REF!</definedName>
    <definedName name="D">#REF!</definedName>
    <definedName name="danga">[15]danga!$A$1:$M$235</definedName>
    <definedName name="DATA">#REF!</definedName>
    <definedName name="_xlnm.Database">#REF!</definedName>
    <definedName name="DC">#REF!</definedName>
    <definedName name="DD">BlankMacro1</definedName>
    <definedName name="ddd">#REF!</definedName>
    <definedName name="DE">BlankMacro1</definedName>
    <definedName name="DES">BlankMacro1</definedName>
    <definedName name="DF">BlankMacro1</definedName>
    <definedName name="dg">BlankMacro1</definedName>
    <definedName name="DGF">BlankMacro1</definedName>
    <definedName name="DGG">BlankMacro1</definedName>
    <definedName name="DIA">#REF!</definedName>
    <definedName name="DJAWJDGHK">'[12]-몰탈콘크리트'!$A$1:$L$12</definedName>
    <definedName name="DKDK">[16]수량산출!#REF!</definedName>
    <definedName name="dkdkdkdkd" hidden="1">{#N/A,#N/A,FALSE,"명세표"}</definedName>
    <definedName name="DLSTH">#REF!</definedName>
    <definedName name="DNS">[17]예산내역서!$A$15894</definedName>
    <definedName name="DPI">#REF!</definedName>
    <definedName name="dsaf" hidden="1">{#N/A,#N/A,FALSE,"조골재"}</definedName>
    <definedName name="DSF" hidden="1">{#N/A,#N/A,FALSE,"골재소요량";#N/A,#N/A,FALSE,"골재소요량"}</definedName>
    <definedName name="dsg">BlankMacro1</definedName>
    <definedName name="DSSDS" hidden="1">{#N/A,#N/A,FALSE,"명세표"}</definedName>
    <definedName name="DX">BlankMacro1</definedName>
    <definedName name="DXZ">BlankMacro1</definedName>
    <definedName name="DZ">BlankMacro1</definedName>
    <definedName name="e">BlankMacro1</definedName>
    <definedName name="EC">#REF!</definedName>
    <definedName name="EE">BlankMacro1</definedName>
    <definedName name="eee" hidden="1">{#N/A,#N/A,FALSE,"2~8번"}</definedName>
    <definedName name="eeee2q">BlankMacro1</definedName>
    <definedName name="EEETG">BlankMacro1</definedName>
    <definedName name="ERRR">BlankMacro1</definedName>
    <definedName name="ES">BlankMacro1</definedName>
    <definedName name="ESA">BlankMacro1</definedName>
    <definedName name="EW">BlankMacro1</definedName>
    <definedName name="EWE">BlankMacro1</definedName>
    <definedName name="EWQ">BlankMacro1</definedName>
    <definedName name="EWT">BlankMacro1</definedName>
    <definedName name="F">[7]Sheet1!#REF!</definedName>
    <definedName name="fdsa">BlankMacro1</definedName>
    <definedName name="FEEL">#REF!</definedName>
    <definedName name="FG">[11]기본DATA!#REF!</definedName>
    <definedName name="FGD">[11]기본DATA!#REF!</definedName>
    <definedName name="FGG">BlankMacro1</definedName>
    <definedName name="FROM">#N/A</definedName>
    <definedName name="fwer">BlankMacro1</definedName>
    <definedName name="FX">#REF!</definedName>
    <definedName name="FZ">#REF!</definedName>
    <definedName name="Fㅠ3827">#REF!</definedName>
    <definedName name="g">BlankMacro1</definedName>
    <definedName name="ggg">#REF!</definedName>
    <definedName name="GH">BlankMacro1</definedName>
    <definedName name="GHE">BlankMacro1</definedName>
    <definedName name="ghr">BlankMacro1</definedName>
    <definedName name="GR">BlankMacro1</definedName>
    <definedName name="h">BlankMacro1</definedName>
    <definedName name="H_W설치사">#REF!</definedName>
    <definedName name="H_W시험사">#REF!</definedName>
    <definedName name="H100x100x6x8t_단중">#REF!</definedName>
    <definedName name="H125x125x6.5x9t_단중">#REF!</definedName>
    <definedName name="H150x100x6x9t_단중">#REF!</definedName>
    <definedName name="H1C">#REF!</definedName>
    <definedName name="H1D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L">#REF!</definedName>
    <definedName name="H2R">#REF!</definedName>
    <definedName name="H2WL">#REF!</definedName>
    <definedName name="H2WR">#REF!</definedName>
    <definedName name="H3C">[3]교각계산!#REF!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C">#REF!</definedName>
    <definedName name="HDRR">BlankMacro1</definedName>
    <definedName name="HF">#REF!</definedName>
    <definedName name="HGF">BlankMacro1</definedName>
    <definedName name="hh">BlankMacro1</definedName>
    <definedName name="HJ">BlankMacro1</definedName>
    <definedName name="HL">#REF!</definedName>
    <definedName name="HOT">'[12]-배수구조물공토공'!$A$1:$I$12</definedName>
    <definedName name="HP">#REF!</definedName>
    <definedName name="hr">BlankMacro1</definedName>
    <definedName name="HRTT">BlankMacro1</definedName>
    <definedName name="HSH">#REF!</definedName>
    <definedName name="HSO">[3]교각계산!$M$38</definedName>
    <definedName name="HTML_CodePage" hidden="1">949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Title" hidden="1">"출입명단"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L">#REF!</definedName>
    <definedName name="HWR">#REF!</definedName>
    <definedName name="i">BlankMacro1</definedName>
    <definedName name="ID">'[18]Y-WORK'!$I$268:$I$417,'[18]Y-WORK'!$I$427:$I$450</definedName>
    <definedName name="IK">BlankMacro1</definedName>
    <definedName name="IKJ">BlankMacro1</definedName>
    <definedName name="IKL">BlankMacro1</definedName>
    <definedName name="ilch">[15]ilch!$A$3:$M$25</definedName>
    <definedName name="ILK">BlankMacro1</definedName>
    <definedName name="ITEM">[19]ITEM!$A$11:$H$60</definedName>
    <definedName name="IU">BlankMacro1</definedName>
    <definedName name="J">#REF!</definedName>
    <definedName name="J_D">[11]기본DATA!#REF!</definedName>
    <definedName name="jj">[20]횡배위치!$D$2:$H$14</definedName>
    <definedName name="JK">BlankMacro1</definedName>
    <definedName name="JUI">BlankMacro1</definedName>
    <definedName name="JUST">#REF!</definedName>
    <definedName name="JY">BlankMacro1</definedName>
    <definedName name="JYH">#REF!</definedName>
    <definedName name="k">BlankMacro1</definedName>
    <definedName name="K_D">[11]기본DATA!#REF!</definedName>
    <definedName name="KA">'[21]조도계산서 (도서)'!$B$61:$E$68</definedName>
    <definedName name="KD">[11]기본DATA!#REF!</definedName>
    <definedName name="KI">BlankMacro1</definedName>
    <definedName name="kim">'[22]1'!#REF!</definedName>
    <definedName name="KIU">BlankMacro1</definedName>
    <definedName name="KU">BlankMacro1</definedName>
    <definedName name="L">#REF!</definedName>
    <definedName name="LA">#REF!</definedName>
    <definedName name="LENGTH">#N/A</definedName>
    <definedName name="LI">BlankMacro1</definedName>
    <definedName name="list">#REF!</definedName>
    <definedName name="LK">BlankMacro1</definedName>
    <definedName name="LKI">BlankMacro1</definedName>
    <definedName name="LKU">BlankMacro1</definedName>
    <definedName name="ll">#REF!</definedName>
    <definedName name="lll">[17]총계!#REF!</definedName>
    <definedName name="LLLL">#REF!</definedName>
    <definedName name="LMO">#REF!</definedName>
    <definedName name="LP">BlankMacro1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I">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SH">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">BlankMacro1</definedName>
    <definedName name="Macro1">#REF!</definedName>
    <definedName name="Macro10">[23]!Macro10</definedName>
    <definedName name="Macro12">[23]!Macro12</definedName>
    <definedName name="Macro13">[23]!Macro13</definedName>
    <definedName name="Macro14">[23]!Macro14</definedName>
    <definedName name="Macro2">#REF!</definedName>
    <definedName name="MACRO3">#REF!</definedName>
    <definedName name="MACRO4">[7]Sheet1!#REF!</definedName>
    <definedName name="MACRO5">#REF!</definedName>
    <definedName name="macro6">[24]!macro6</definedName>
    <definedName name="macro7">[24]!macro7</definedName>
    <definedName name="Macro8">[23]!Macro8</definedName>
    <definedName name="Macro9">[23]!Macro9</definedName>
    <definedName name="MB">BlankMacro1</definedName>
    <definedName name="MC">BlankMacro1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D">[11]기본DATA!#REF!</definedName>
    <definedName name="MF">BlankMacro1</definedName>
    <definedName name="MG">BlankMacro1</definedName>
    <definedName name="MH">BlankMacro1</definedName>
    <definedName name="MJ">BlankMacro1</definedName>
    <definedName name="MK">BlankMacro1</definedName>
    <definedName name="MKJ">BlankMacro1</definedName>
    <definedName name="ML">BlankMacro1</definedName>
    <definedName name="MMJ">BlankMacro1</definedName>
    <definedName name="MONEY">'[18]Y-WORK'!$F$21:$M$417,'[18]Y-WORK'!$F$427:$M$450</definedName>
    <definedName name="MQ">BlankMacro1</definedName>
    <definedName name="MR">BlankMacro1</definedName>
    <definedName name="MRD">[3]교각계산!#REF!</definedName>
    <definedName name="MRL">[3]교각계산!#REF!</definedName>
    <definedName name="MU">[3]교각계산!#REF!</definedName>
    <definedName name="MV">BlankMacro1</definedName>
    <definedName name="MW">BlankMacro1</definedName>
    <definedName name="MX">#REF!</definedName>
    <definedName name="MZ">#REF!</definedName>
    <definedName name="n">BlankMacro1</definedName>
    <definedName name="N_D">[11]기본DATA!#REF!</definedName>
    <definedName name="N1S">#REF!</definedName>
    <definedName name="N2S">#REF!</definedName>
    <definedName name="N3S">#REF!</definedName>
    <definedName name="NBV">BlankMacro1</definedName>
    <definedName name="NCV">BlankMacro1</definedName>
    <definedName name="NDO">#REF!</definedName>
    <definedName name="NFG">BlankMacro1</definedName>
    <definedName name="NFGH">BlankMacro1</definedName>
    <definedName name="NKL">BlankMacro1</definedName>
    <definedName name="NMB">[11]기본DATA!#REF!</definedName>
    <definedName name="NN">#REF!</definedName>
    <definedName name="NO">#REF!</definedName>
    <definedName name="NPI">#REF!</definedName>
    <definedName name="NR">BlankMacro1</definedName>
    <definedName name="NSH">#REF!</definedName>
    <definedName name="NSO">#REF!</definedName>
    <definedName name="NT">BlankMacro1</definedName>
    <definedName name="NTFT">BlankMacro1</definedName>
    <definedName name="NY">BlankMacro1</definedName>
    <definedName name="o">BlankMacro1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">BlankMacro1</definedName>
    <definedName name="OIU">BlankMacro1</definedName>
    <definedName name="OK">BlankMacro1</definedName>
    <definedName name="OL">BlankMacro1</definedName>
    <definedName name="OOO">#REF!</definedName>
    <definedName name="P">[25]Sheet2!$F$140,[25]Sheet2!$F$140:$F$142,[25]Sheet2!$F$160</definedName>
    <definedName name="PB">'[2]부하(성남)'!#REF!</definedName>
    <definedName name="PCO">[3]교각계산!#REF!</definedName>
    <definedName name="PD">[11]기본DATA!#REF!</definedName>
    <definedName name="PEA">#REF!</definedName>
    <definedName name="PG">BlankMacro1</definedName>
    <definedName name="PHG">#REF!</definedName>
    <definedName name="PI">BlankMacro1</definedName>
    <definedName name="PIPE">[5]수로단위수량!#REF!</definedName>
    <definedName name="PL">BlankMacro1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NLW10">[1]부하계산서!#REF!</definedName>
    <definedName name="PNLW8">[1]부하계산서!#REF!</definedName>
    <definedName name="PO">BlankMacro1</definedName>
    <definedName name="POOM">[11]기본DATA!#REF!</definedName>
    <definedName name="PP">'[2]부하(성남)'!#REF!</definedName>
    <definedName name="PPP">BlankMacro1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PQ">[3]교각계산!#REF!</definedName>
    <definedName name="print">#REF!</definedName>
    <definedName name="_xlnm.Print_Area" localSheetId="2">설계내역서!$A$1:$M$25</definedName>
    <definedName name="_xlnm.Print_Area" localSheetId="0">'원가계산서 (총괄)'!$A$1:$F$28</definedName>
    <definedName name="_xlnm.Print_Area" localSheetId="1">집계표!$A$1:$L$15</definedName>
    <definedName name="_xlnm.Print_Area">#REF!</definedName>
    <definedName name="PRINT_AREA_MI">#REF!</definedName>
    <definedName name="_xlnm.Print_Titles">[26]공량산출서!$1:$1</definedName>
    <definedName name="PRINT_TITLES_MI">[7]Sheet1!#REF!</definedName>
    <definedName name="PTINT">[0]!PTINT</definedName>
    <definedName name="PUM">[11]기본DATA!#REF!</definedName>
    <definedName name="PWP">#REF!</definedName>
    <definedName name="PWS">[3]교각계산!$Q$95</definedName>
    <definedName name="PWW">#REF!</definedName>
    <definedName name="q">BlankMacro1</definedName>
    <definedName name="q3r">BlankMacro1</definedName>
    <definedName name="Q3WEE" hidden="1">{#N/A,#N/A,FALSE,"조골재"}</definedName>
    <definedName name="QA">#REF!</definedName>
    <definedName name="QAE">#REF!</definedName>
    <definedName name="QAWE">BlankMacro1</definedName>
    <definedName name="QKQH">'[12]횡배수관재료-'!$A$1:$J$23</definedName>
    <definedName name="qkqh1" hidden="1">{#N/A,#N/A,FALSE,"명세표"}</definedName>
    <definedName name="qq">#REF!</definedName>
    <definedName name="qqqq">#REF!</definedName>
    <definedName name="qqqqq">#REF!</definedName>
    <definedName name="qqqqqqqqqqqq">#REF!</definedName>
    <definedName name="qqqqqqqqqqqqqqqqqqqqqq">#REF!</definedName>
    <definedName name="qqqqxs">#REF!</definedName>
    <definedName name="RD">#REF!</definedName>
    <definedName name="_xlnm.Recorder">#REF!</definedName>
    <definedName name="REMARKS">#N/A</definedName>
    <definedName name="REW">BlankMacro1</definedName>
    <definedName name="RL">#REF!</definedName>
    <definedName name="RL1D">[3]교각계산!#REF!</definedName>
    <definedName name="RL2D">[3]교각계산!#REF!</definedName>
    <definedName name="RL3D">[3]교각계산!#REF!</definedName>
    <definedName name="RL4D">[3]교각계산!#REF!</definedName>
    <definedName name="RL5D">[3]교각계산!#REF!</definedName>
    <definedName name="RL6D">[3]교각계산!#REF!</definedName>
    <definedName name="RL7D">[3]교각계산!#REF!</definedName>
    <definedName name="RLD">[3]교각계산!#REF!</definedName>
    <definedName name="RM_D">[11]기본DATA!#REF!</definedName>
    <definedName name="RRR">#REF!</definedName>
    <definedName name="RWE">BlankMacro1</definedName>
    <definedName name="s">BlankMacro1</definedName>
    <definedName name="S_W시험사">#REF!</definedName>
    <definedName name="SA">BlankMacro1</definedName>
    <definedName name="SADF">BlankMacro1</definedName>
    <definedName name="sae">BlankMacro1</definedName>
    <definedName name="sample">#REF!</definedName>
    <definedName name="sanch_2">#REF!</definedName>
    <definedName name="sanch_3">#REF!</definedName>
    <definedName name="sanch_4">#REF!</definedName>
    <definedName name="SCK">[3]교각계산!$I$12</definedName>
    <definedName name="SD">BlankMacro1</definedName>
    <definedName name="SDAGG">BlankMacro1</definedName>
    <definedName name="sdasq">#REF!</definedName>
    <definedName name="SDD">BlankMacro1</definedName>
    <definedName name="SDDG">BlankMacro1</definedName>
    <definedName name="SDE">BlankMacro1</definedName>
    <definedName name="SDF">BlankMacro1</definedName>
    <definedName name="sdfa">BlankMacro1</definedName>
    <definedName name="SDFF">BlankMacro1</definedName>
    <definedName name="sdgdsa">BlankMacro1</definedName>
    <definedName name="sdq">[27]설계산출표지!$C$3</definedName>
    <definedName name="sdqwq">#REF!</definedName>
    <definedName name="SDS" hidden="1">{#N/A,#N/A,FALSE,"2~8번"}</definedName>
    <definedName name="SDX">BlankMacro1</definedName>
    <definedName name="SE">BlankMacro1</definedName>
    <definedName name="SER">BlankMacro1</definedName>
    <definedName name="ses">BlankMacro1</definedName>
    <definedName name="SET">BlankMacro1</definedName>
    <definedName name="SEW">BlankMacro1</definedName>
    <definedName name="SEZ">BlankMacro1</definedName>
    <definedName name="SF">BlankMacro1</definedName>
    <definedName name="SFDG">BlankMacro1</definedName>
    <definedName name="SFDGHG">BlankMacro1</definedName>
    <definedName name="SFFFFFWE">BlankMacro1</definedName>
    <definedName name="SFG">BlankMacro1</definedName>
    <definedName name="SFW">BlankMacro1</definedName>
    <definedName name="sgge">BlankMacro1</definedName>
    <definedName name="SK">#REF!</definedName>
    <definedName name="SKD">'[12]계산서(직선부)'!$A$1:$J$23</definedName>
    <definedName name="SK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BlankMacro1</definedName>
    <definedName name="ss">#REF!</definedName>
    <definedName name="SSD">BlankMacro1</definedName>
    <definedName name="SSS">BlankMacro1</definedName>
    <definedName name="SSSS">BlankMacro1</definedName>
    <definedName name="ST">BlankMacro1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">[3]교각계산!#REF!</definedName>
    <definedName name="SUBTOTAL">#REF!,#REF!,#REF!,#REF!,#REF!,#REF!,#REF!,#REF!,#REF!</definedName>
    <definedName name="sw">BlankMacro1</definedName>
    <definedName name="SWL">#REF!</definedName>
    <definedName name="SWR">#REF!</definedName>
    <definedName name="sx">BlankMacro1</definedName>
    <definedName name="SY">[3]교각계산!$I$13</definedName>
    <definedName name="T1S">#REF!</definedName>
    <definedName name="T2S">#REF!</definedName>
    <definedName name="T3S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NB">#REF!</definedName>
    <definedName name="text1">[28]가도공!#REF!</definedName>
    <definedName name="TG">BlankMacro1</definedName>
    <definedName name="tjsfh">#REF!</definedName>
    <definedName name="TMO">#REF!</definedName>
    <definedName name="TO">#N/A</definedName>
    <definedName name="TRT">BlankMacro1</definedName>
    <definedName name="tt">#REF!</definedName>
    <definedName name="TTT">#REF!</definedName>
    <definedName name="ttttttt">#REF!</definedName>
    <definedName name="tttttttttttttttt">#REF!</definedName>
    <definedName name="TV설비">#REF!</definedName>
    <definedName name="TW">#REF!</definedName>
    <definedName name="TWL">#REF!</definedName>
    <definedName name="TWR">#REF!</definedName>
    <definedName name="ty">BlankMacro1</definedName>
    <definedName name="TYT">BlankMacro1</definedName>
    <definedName name="U">[11]기본DATA!#REF!</definedName>
    <definedName name="UD">[11]기본DATA!#REF!</definedName>
    <definedName name="UJJ">BlankMacro1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PSR">[1]부하계산서!#REF!</definedName>
    <definedName name="UU">BlankMacro1</definedName>
    <definedName name="UUI">BlankMacro1</definedName>
    <definedName name="UY">BlankMacro1</definedName>
    <definedName name="v">BlankMacro1</definedName>
    <definedName name="VBN">BlankMacro1</definedName>
    <definedName name="VC">BlankMacro1</definedName>
    <definedName name="VD">BlankMacro1</definedName>
    <definedName name="vddf">BlankMacro1</definedName>
    <definedName name="VG">BlankMacro1</definedName>
    <definedName name="VGN">BlankMacro1</definedName>
    <definedName name="VHB">BlankMacro1</definedName>
    <definedName name="VRT">BlankMacro1</definedName>
    <definedName name="VS">BlankMacro1</definedName>
    <definedName name="VU">BlankMacro1</definedName>
    <definedName name="VVV">#REF!</definedName>
    <definedName name="VX">BlankMacro1</definedName>
    <definedName name="VY">BlankMacro1</definedName>
    <definedName name="w">BlankMacro1</definedName>
    <definedName name="W1C">#REF!</definedName>
    <definedName name="W2C">#REF!</definedName>
    <definedName name="W3C">[3]교각계산!#REF!</definedName>
    <definedName name="WCC">#REF!</definedName>
    <definedName name="WCP">#REF!</definedName>
    <definedName name="WD">[11]기본DATA!#REF!</definedName>
    <definedName name="we">BlankMacro1</definedName>
    <definedName name="wer" hidden="1">{#N/A,#N/A,FALSE,"골재소요량";#N/A,#N/A,FALSE,"골재소요량"}</definedName>
    <definedName name="wettt3">BlankMacro1</definedName>
    <definedName name="WF">#REF!</definedName>
    <definedName name="WFF">#REF!</definedName>
    <definedName name="WIRE">[11]기본DATA!#REF!</definedName>
    <definedName name="WLQ" hidden="1">{#N/A,#N/A,FALSE,"명세표"}</definedName>
    <definedName name="WPP">#REF!</definedName>
    <definedName name="WQ">BlankMacro1</definedName>
    <definedName name="WQR">BlankMacro1</definedName>
    <definedName name="WQRE">BlankMacro1</definedName>
    <definedName name="WQW">BlankMacro1</definedName>
    <definedName name="WRE">BlankMacro1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단가표지." hidden="1">{#N/A,#N/A,FALSE,"단가표지"}</definedName>
    <definedName name="wrn.수." hidden="1">{#N/A,"수불부",FALSE,"사급자재수불서";#N/A,"수불부",FALSE,"사급자재수불서"}</definedName>
    <definedName name="wrn.운반시간." hidden="1">{#N/A,#N/A,FALSE,"운반시간"}</definedName>
    <definedName name="wrn.조골재." hidden="1">{#N/A,#N/A,FALSE,"조골재"}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SUM">#REF!</definedName>
    <definedName name="WW">#REF!</definedName>
    <definedName name="www">#REF!</definedName>
    <definedName name="WZ">BlankMacro1</definedName>
    <definedName name="x">BlankMacro1</definedName>
    <definedName name="xc">BlankMacro1</definedName>
    <definedName name="XCDF">BlankMacro1</definedName>
    <definedName name="xd">BlankMacro1</definedName>
    <definedName name="xdd">BlankMacro1</definedName>
    <definedName name="xddd">BlankMacro1</definedName>
    <definedName name="XDDDDW">BlankMacro1</definedName>
    <definedName name="XDDFE">BlankMacro1</definedName>
    <definedName name="XDV">BlankMacro1</definedName>
    <definedName name="XG">BlankMacro1</definedName>
    <definedName name="xs">BlankMacro1</definedName>
    <definedName name="xsa">BlankMacro1</definedName>
    <definedName name="xv">BlankMacro1</definedName>
    <definedName name="xvb">BlankMacro1</definedName>
    <definedName name="XX">BlankMacro1</definedName>
    <definedName name="xxx">#REF!</definedName>
    <definedName name="xz">BlankMacro1</definedName>
    <definedName name="xzz">BlankMacro1</definedName>
    <definedName name="y">#REF!</definedName>
    <definedName name="YD">[11]기본DATA!#REF!</definedName>
    <definedName name="YU">BlankMacro1</definedName>
    <definedName name="yyyyyyyyyyyy">#REF!</definedName>
    <definedName name="Z">BlankMacro1</definedName>
    <definedName name="ZA">BlankMacro1</definedName>
    <definedName name="zb">BlankMacro1</definedName>
    <definedName name="zc">BlankMacro1</definedName>
    <definedName name="zsddvc">BlankMacro1</definedName>
    <definedName name="ZSQ">BlankMacro1</definedName>
    <definedName name="zx">BlankMacro1</definedName>
    <definedName name="zxc">BlankMacro1</definedName>
    <definedName name="zz">#REF!</definedName>
    <definedName name="zzz">#REF!</definedName>
    <definedName name="zzzz">#REF!</definedName>
    <definedName name="zzzzz">#REF!</definedName>
    <definedName name="zzzzzz">#REF!</definedName>
    <definedName name="zzzzzzzz">#REF!</definedName>
    <definedName name="σCK__160">[5]수로단위수량!#REF!</definedName>
    <definedName name="σCK__210">[5]수로단위수량!#REF!</definedName>
    <definedName name="σCK__240">[5]수로단위수량!#REF!</definedName>
    <definedName name="φ_100">[5]수로단위수량!#REF!</definedName>
    <definedName name="ㄱ">BlankMacro1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hidden="1">{#N/A,"수불부",FALSE,"사급자재수불서";#N/A,"수불부",FALSE,"사급자재수불서"}</definedName>
    <definedName name="ㄱㄱㄱ">#REF!</definedName>
    <definedName name="ㄱㄷ">BlankMacro1</definedName>
    <definedName name="ㄱㄷㅈㄷㄱㅁㄴㅇ">BlankMacro1</definedName>
    <definedName name="ㄱㄷㅎㅁㄴㅇㅎㅁㄴㅇ">BlankMacro1</definedName>
    <definedName name="ㄱ됵ㄷ죧죠">BlankMacro1</definedName>
    <definedName name="ㄱㅂㅂㅂㅂㅂㅂㅂㅂㅂ">BlankMacro1</definedName>
    <definedName name="ㄱ서">BlankMacro1</definedName>
    <definedName name="ㄱ쇿">BlankMacro1</definedName>
    <definedName name="ㄱ숃">BlankMacro1</definedName>
    <definedName name="ㄱㅈㄷㄱㅂ">BlankMacro1</definedName>
    <definedName name="ㄱㅈㄷㅂㅂㄱ">BlankMacro1</definedName>
    <definedName name="가">#REF!</definedName>
    <definedName name="가격">#REF!</definedName>
    <definedName name="가나다라마바사" hidden="1">{#N/A,#N/A,FALSE,"명세표"}</definedName>
    <definedName name="가람">[16]수량산출!#REF!</definedName>
    <definedName name="가설">[29]자단!$A:$O</definedName>
    <definedName name="가설공사">#REF!</definedName>
    <definedName name="가설공사비">#REF!</definedName>
    <definedName name="가시나무R4">[30]데이타!$E$2</definedName>
    <definedName name="가시나무R5">[30]데이타!$E$3</definedName>
    <definedName name="가시나무R6">[30]데이타!$E$4</definedName>
    <definedName name="가시나무R8">[30]데이타!$E$5</definedName>
    <definedName name="가이즈까향1204">[30]데이타!$E$6</definedName>
    <definedName name="가이즈까향1505">[30]데이타!$E$7</definedName>
    <definedName name="가이즈까향2006">[30]데이타!$E$8</definedName>
    <definedName name="가이즈까향2008">[30]데이타!$E$9</definedName>
    <definedName name="가이즈까향2510">[30]데이타!$E$10</definedName>
    <definedName name="가중나무B10">[30]데이타!$E$19</definedName>
    <definedName name="가중나무B4">[30]데이타!$E$15</definedName>
    <definedName name="가중나무B5">[30]데이타!$E$16</definedName>
    <definedName name="가중나무B6">[30]데이타!$E$17</definedName>
    <definedName name="가중나무B8">[30]데이타!$E$18</definedName>
    <definedName name="간" hidden="1">{#N/A,#N/A,FALSE,"명세표"}</definedName>
    <definedName name="간선">#REF!</definedName>
    <definedName name="간접노무비">#REF!</definedName>
    <definedName name="간접노무비요율">#REF!</definedName>
    <definedName name="간접노무비요율_변경">#REF!</definedName>
    <definedName name="간접재료비">#REF!</definedName>
    <definedName name="간지">[0]!간지</definedName>
    <definedName name="감">BlankMacro1</definedName>
    <definedName name="감R10">[30]데이타!$E$24</definedName>
    <definedName name="감R12">[30]데이타!$E$25</definedName>
    <definedName name="감R15">[30]데이타!$E$26</definedName>
    <definedName name="감R5">[30]데이타!$E$20</definedName>
    <definedName name="감R6">[30]데이타!$E$21</definedName>
    <definedName name="감R7">[30]데이타!$E$22</definedName>
    <definedName name="감R8">[30]데이타!$E$23</definedName>
    <definedName name="감나무">#REF!</definedName>
    <definedName name="감나무1">#REF!</definedName>
    <definedName name="감독자직성명">[31]준공조서!$C$8</definedName>
    <definedName name="강_동바리">[32]수량산출!#REF!</definedName>
    <definedName name="강_비계">[32]수량산출!#REF!</definedName>
    <definedName name="개거단위">BlankMacro1</definedName>
    <definedName name="개나리">#REF!</definedName>
    <definedName name="개나리1">#REF!</definedName>
    <definedName name="개나리12">[30]데이타!$E$31</definedName>
    <definedName name="개나리3">[30]데이타!$E$27</definedName>
    <definedName name="개나리5">[30]데이타!$E$28</definedName>
    <definedName name="개나리7">[30]데이타!$E$29</definedName>
    <definedName name="개나리9">[30]데이타!$E$30</definedName>
    <definedName name="개소별명세표" hidden="1">{#N/A,#N/A,FALSE,"명세표"}</definedName>
    <definedName name="개쉬땅1204">[30]데이타!$E$32</definedName>
    <definedName name="개쉬땅1506">[30]데이타!$E$33</definedName>
    <definedName name="갱부">#REF!</definedName>
    <definedName name="거">#REF!</definedName>
    <definedName name="거_3">[32]수량산출!#REF!</definedName>
    <definedName name="거_4">'[33]수량산출(음암)'!#REF!</definedName>
    <definedName name="거_44">[32]수량산출!$R$20</definedName>
    <definedName name="거_6">'[33]수량산출(음암)'!#REF!</definedName>
    <definedName name="거푸집">[5]수로단위수량!#REF!</definedName>
    <definedName name="건명">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건축집계">#REF!</definedName>
    <definedName name="검___조___부">[34]노임단가!#REF!</definedName>
    <definedName name="겨산">[35]철거산출근거!#REF!</definedName>
    <definedName name="견출공">#REF!</definedName>
    <definedName name="결__과">[5]수로단위수량!#REF!</definedName>
    <definedName name="결정치">#REF!</definedName>
    <definedName name="겹동백1002">[30]데이타!$E$145</definedName>
    <definedName name="겹동백1204">[30]데이타!$E$146</definedName>
    <definedName name="겹동백1506">[30]데이타!$E$147</definedName>
    <definedName name="겹벗R6">[30]데이타!$E$34</definedName>
    <definedName name="겹벗R8">[30]데이타!$E$35</definedName>
    <definedName name="겹철쭉0304">[30]데이타!$E$36</definedName>
    <definedName name="겹철쭉0506">[30]데이타!$E$37</definedName>
    <definedName name="겹철쭉0608">[30]데이타!$E$38</definedName>
    <definedName name="겹철쭉0810">[30]데이타!$E$39</definedName>
    <definedName name="겹철쭉0812">[30]데이타!$E$40</definedName>
    <definedName name="경비">#REF!</definedName>
    <definedName name="경비금액">#REF!</definedName>
    <definedName name="경비단가">#REF!</definedName>
    <definedName name="계">#REF!</definedName>
    <definedName name="계___령___공">[34]노임단가!#REF!</definedName>
    <definedName name="계_장_공">#REF!</definedName>
    <definedName name="계수B5">[30]데이타!$E$41</definedName>
    <definedName name="계수B6">[30]데이타!$E$42</definedName>
    <definedName name="계수B8">[30]데이타!$E$43</definedName>
    <definedName name="계장공">#REF!</definedName>
    <definedName name="고">#REF!</definedName>
    <definedName name="고광3">[30]데이타!$E$44</definedName>
    <definedName name="고광5">[30]데이타!$E$45</definedName>
    <definedName name="고급선원">#REF!</definedName>
    <definedName name="고급원자력비파괴시험공">#REF!</definedName>
    <definedName name="고배">[17]설계예산서!#REF!</definedName>
    <definedName name="고배단가2">[17]예산내역서!#REF!</definedName>
    <definedName name="고압케이블전공">#REF!</definedName>
    <definedName name="고용보험료">#REF!</definedName>
    <definedName name="고용보험료요율">#REF!</definedName>
    <definedName name="고용보험료요율_변경">#REF!</definedName>
    <definedName name="곡부">'[36]계산서(곡선부)'!$A$1:$M$24</definedName>
    <definedName name="곡선부">#REF!</definedName>
    <definedName name="골재집계">#REF!</definedName>
    <definedName name="곰솔2508">[37]데이타!$E$46</definedName>
    <definedName name="곰솔3010">[30]데이타!$E$47</definedName>
    <definedName name="곰솔R10">[30]데이타!$E$48</definedName>
    <definedName name="곰솔R12">[30]데이타!$E$49</definedName>
    <definedName name="곰솔R15">[30]데이타!$E$50</definedName>
    <definedName name="공_종">[5]수로단위수량!#REF!</definedName>
    <definedName name="공구">#REF!</definedName>
    <definedName name="공구손료">#REF!</definedName>
    <definedName name="공궝">BlankMacro1</definedName>
    <definedName name="공명">#REF!</definedName>
    <definedName name="공비">#REF!</definedName>
    <definedName name="공비산출서">#REF!</definedName>
    <definedName name="공비집계1">[7]Sheet1!$GT$8071</definedName>
    <definedName name="공사감독자">#REF!</definedName>
    <definedName name="공사명">#REF!</definedName>
    <definedName name="공사시방서" hidden="1">{#N/A,#N/A,FALSE,"명세표"}</definedName>
    <definedName name="공사시방서1" hidden="1">{#N/A,#N/A,FALSE,"명세표"}</definedName>
    <definedName name="공사원가계산서경비소계">[38]공사원가계산서!$C$22</definedName>
    <definedName name="공사원가계산서노무비">[38]공사원가계산서!$C$9</definedName>
    <definedName name="공사원가계산서재료비">[38]공사원가계산서!$C$6</definedName>
    <definedName name="공사원가명세서">#REF!</definedName>
    <definedName name="공사원가명세서분석표1">[39]경산!#REF!</definedName>
    <definedName name="공압축3.5간재">'[40]기계경비(시간당)'!$H$248</definedName>
    <definedName name="공압축3.5노무">'[40]기계경비(시간당)'!$H$244</definedName>
    <definedName name="공압축3.5노무야간">'[40]기계경비(시간당)'!$H$245</definedName>
    <definedName name="공압축3.5손료">'[40]기계경비(시간당)'!$H$243</definedName>
    <definedName name="공압축7.1간재">'[40]기계경비(시간당)'!$H$256</definedName>
    <definedName name="공압축7.1노무">'[40]기계경비(시간당)'!$H$252</definedName>
    <definedName name="공압축7.1노무야간">'[40]기계경비(시간당)'!$H$253</definedName>
    <definedName name="공압축7.1손료">'[40]기계경비(시간당)'!$H$251</definedName>
    <definedName name="공정량">#REF!</definedName>
    <definedName name="공종">'[41]효성CB 1P기초'!#REF!</definedName>
    <definedName name="공종1">#REF!</definedName>
    <definedName name="공종명">#REF!</definedName>
    <definedName name="관_지">'[33]수량산출(음암)'!#REF!</definedName>
    <definedName name="관급">#REF!,#REF!,#REF!</definedName>
    <definedName name="관급자재">#REF!,#REF!,#REF!</definedName>
    <definedName name="관급자재비">#REF!</definedName>
    <definedName name="관로">#REF!</definedName>
    <definedName name="관목계">#REF!</definedName>
    <definedName name="관지수판">'[33]수량산출(음암)'!#REF!</definedName>
    <definedName name="광나무1003">[30]데이타!$E$51</definedName>
    <definedName name="광나무1203">[30]데이타!$E$52</definedName>
    <definedName name="광나무1506">[30]데이타!$E$53</definedName>
    <definedName name="광케이블공사">#REF!</definedName>
    <definedName name="광케이블설치사">#REF!</definedName>
    <definedName name="광통신설치사">#REF!</definedName>
    <definedName name="광편백0405">[30]데이타!$E$153</definedName>
    <definedName name="광편백0507">[30]데이타!$E$154</definedName>
    <definedName name="광편백0509">[30]데이타!$E$155</definedName>
    <definedName name="교목계">#REF!</definedName>
    <definedName name="교ㅛㅛㅅ">BlankMacro1</definedName>
    <definedName name="구">#REF!</definedName>
    <definedName name="구상나무1505">[30]데이타!$E$69</definedName>
    <definedName name="구상나무2008">[30]데이타!$E$70</definedName>
    <definedName name="구상나무2510">[30]데이타!$E$71</definedName>
    <definedName name="구상나무3012">[30]데이타!$E$72</definedName>
    <definedName name="구조물">#REF!</definedName>
    <definedName name="국소카운팅">#REF!</definedName>
    <definedName name="궤도공">#REF!</definedName>
    <definedName name="금마타리">#REF!</definedName>
    <definedName name="금송1006">[30]데이타!$E$73</definedName>
    <definedName name="금송1208">[30]데이타!$E$74</definedName>
    <definedName name="금송1510">[30]데이타!$E$75</definedName>
    <definedName name="기___와___공">[34]노임단가!#REF!</definedName>
    <definedName name="기계">BlankMacro1</definedName>
    <definedName name="기계3">BlankMacro1</definedName>
    <definedName name="기계공">#REF!</definedName>
    <definedName name="기계설치공">#REF!</definedName>
    <definedName name="기기">#REF!</definedName>
    <definedName name="기기단가">#REF!</definedName>
    <definedName name="기기수량">#REF!</definedName>
    <definedName name="기기신설">#REF!</definedName>
    <definedName name="기기철거">#REF!</definedName>
    <definedName name="기사야">#REF!</definedName>
    <definedName name="기사주">#REF!</definedName>
    <definedName name="기초">#REF!</definedName>
    <definedName name="기초단가">#REF!</definedName>
    <definedName name="기초단가1">#REF!</definedName>
    <definedName name="기층t">[42]접속도로!#REF!</definedName>
    <definedName name="기타경비">#REF!</definedName>
    <definedName name="기타경비요율">#REF!</definedName>
    <definedName name="기타경비요율_변경">#REF!</definedName>
    <definedName name="길이">#REF!</definedName>
    <definedName name="길행이">#REF!</definedName>
    <definedName name="김" hidden="1">{#N/A,#N/A,FALSE,"명세표"}</definedName>
    <definedName name="김고복">#REF!</definedName>
    <definedName name="김미영">[0]!김미영</definedName>
    <definedName name="깨기수량2공구">BlankMacro1</definedName>
    <definedName name="꽃복숭아R3">[30]데이타!$E$58</definedName>
    <definedName name="꽃복숭아R4">[30]데이타!$E$59</definedName>
    <definedName name="꽃복숭아R5">[30]데이타!$E$60</definedName>
    <definedName name="꽃사과R10">[30]데이타!$E$64</definedName>
    <definedName name="꽃사과R4">[30]데이타!$E$61</definedName>
    <definedName name="꽃사과R6">[30]데이타!$E$62</definedName>
    <definedName name="꽃사과R8">[30]데이타!$E$63</definedName>
    <definedName name="꽃아그배R10">[30]데이타!$E$68</definedName>
    <definedName name="꽃아그배R4">[30]데이타!$E$65</definedName>
    <definedName name="꽃아그배R6">[30]데이타!$E$66</definedName>
    <definedName name="꽃아그배R8">[30]데이타!$E$67</definedName>
    <definedName name="꽃창포">#REF!</definedName>
    <definedName name="꽃향유">#REF!</definedName>
    <definedName name="꽝꽝0304">[30]데이타!$E$54</definedName>
    <definedName name="꽝꽝0406">[30]데이타!$E$55</definedName>
    <definedName name="꽝꽝0508">[30]데이타!$E$56</definedName>
    <definedName name="꽝꽝0610">[30]데이타!$E$57</definedName>
    <definedName name="ㄳ">BlankMacro1</definedName>
    <definedName name="ㄳㄷㅅㅅㄱ">BlankMacro1</definedName>
    <definedName name="ㄳㄷㅈㅅㄴㅇㅁㄹ">BlankMacro1</definedName>
    <definedName name="ㄴ">#REF!</definedName>
    <definedName name="ㄴㄴ">[43]몰탈콘크리트!$A$2:$J$13</definedName>
    <definedName name="ㄴㄴㄴ">#REF!</definedName>
    <definedName name="ㄴㄴㄴㄴ">#REF!</definedName>
    <definedName name="ㄴㄹㄴㅁㅎㅇㄹ" hidden="1">{#N/A,"수불부",FALSE,"사급자재수불서";#N/A,"수불부",FALSE,"사급자재수불서"}</definedName>
    <definedName name="ㄴㄹㅇ">BlankMacro1</definedName>
    <definedName name="ㄴ로노">BlankMacro1</definedName>
    <definedName name="ㄴㅁㄻㄴㅇㄹㅇㄴㄹ" hidden="1">{#N/A,"수불부",FALSE,"사급자재수불서";#N/A,"수불부",FALSE,"사급자재수불서"}</definedName>
    <definedName name="ㄴㅇ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로ㅗㄴㅇ">BlankMacro1</definedName>
    <definedName name="ㄴㅇㅀㅇㅁㄶ">BlankMacro1</definedName>
    <definedName name="ㄴㅇㅎㄹㄴㅇㅎ">BlankMacro1</definedName>
    <definedName name="ㄴㅇㅎㄹㅇㄴ">BlankMacro1</definedName>
    <definedName name="ㄴㅇㅎㅎㄹㄴㄹ">BlankMacro1</definedName>
    <definedName name="나무">#REF!</definedName>
    <definedName name="나용재">#REF!</definedName>
    <definedName name="나ㅓㄳ러">BlankMacro1</definedName>
    <definedName name="낙상홍">'[44]실행내역 '!$A:$A</definedName>
    <definedName name="낙상홍1004">[30]데이타!$E$76</definedName>
    <definedName name="낙상홍1506">[30]데이타!$E$77</definedName>
    <definedName name="낙상홍1808">[30]데이타!$E$78</definedName>
    <definedName name="낙상홍2010">[30]데이타!$E$79</definedName>
    <definedName name="낙상홍2515">[30]데이타!$E$80</definedName>
    <definedName name="낙우송R10">[30]데이타!$E$84</definedName>
    <definedName name="낙우송R12">[30]데이타!$E$85</definedName>
    <definedName name="낙우송R5">[30]데이타!$E$81</definedName>
    <definedName name="낙우송R6">[30]데이타!$E$82</definedName>
    <definedName name="낙우송R8">[30]데이타!$E$83</definedName>
    <definedName name="낙차공기초단위수량">BlankMacro1</definedName>
    <definedName name="난_경">[45]수량산출!#REF!</definedName>
    <definedName name="난_수">[32]수량산출!$R$39</definedName>
    <definedName name="날짜">#REF!</definedName>
    <definedName name="내">#REF!</definedName>
    <definedName name="내민식">[46]비탈면보호공수량산출!#REF!</definedName>
    <definedName name="내선전공">#REF!</definedName>
    <definedName name="내역_file">#REF!</definedName>
    <definedName name="내역서">#REF!</definedName>
    <definedName name="내역서1">#REF!</definedName>
    <definedName name="내장공">#REF!</definedName>
    <definedName name="넣ㄱ">BlankMacro1</definedName>
    <definedName name="노가리">#REF!</definedName>
    <definedName name="노단">[47]노임단가!$B:$F</definedName>
    <definedName name="노르웨이R12">[30]데이타!$E$90</definedName>
    <definedName name="노르웨이R15">[30]데이타!$E$91</definedName>
    <definedName name="노르웨이R4">[30]데이타!$E$86</definedName>
    <definedName name="노르웨이R5">[30]데이타!$E$87</definedName>
    <definedName name="노르웨이R6">[30]데이타!$E$88</definedName>
    <definedName name="노르웨이R8">[30]데이타!$E$89</definedName>
    <definedName name="노무">#REF!</definedName>
    <definedName name="노무비">#REF!</definedName>
    <definedName name="노무비금액">#REF!</definedName>
    <definedName name="노무비단가">#REF!</definedName>
    <definedName name="노임">#REF!</definedName>
    <definedName name="노임단가">#REF!</definedName>
    <definedName name="노즐공">#REF!</definedName>
    <definedName name="노출직부">#REF!</definedName>
    <definedName name="눈오는날">'[12]횡배수관재료-'!$A$1:$J$23</definedName>
    <definedName name="눈주목">#REF!</definedName>
    <definedName name="눈향L06">[30]데이타!$E$92</definedName>
    <definedName name="눈향L08">[30]데이타!$E$93</definedName>
    <definedName name="눈향L10">[30]데이타!$E$94</definedName>
    <definedName name="눈향L14">[30]데이타!$E$95</definedName>
    <definedName name="눈향L20">[30]데이타!$E$96</definedName>
    <definedName name="느릅R10">[30]데이타!$E$100</definedName>
    <definedName name="느릅R4">[30]데이타!$E$97</definedName>
    <definedName name="느릅R5">[30]데이타!$E$98</definedName>
    <definedName name="느릅R8">[37]데이타!$E$99</definedName>
    <definedName name="느티R10">[37]데이타!$E$104</definedName>
    <definedName name="느티R12">[30]데이타!$E$105</definedName>
    <definedName name="느티R15">[30]데이타!$E$106</definedName>
    <definedName name="느티R18">[30]데이타!$E$107</definedName>
    <definedName name="느티R20">[30]데이타!$E$108</definedName>
    <definedName name="느티R25">[30]데이타!$E$109</definedName>
    <definedName name="느티R30">[30]데이타!$E$110</definedName>
    <definedName name="느티R5">[30]데이타!$E$101</definedName>
    <definedName name="느티R6">[30]데이타!$E$102</definedName>
    <definedName name="느티R8">[30]데이타!$E$103</definedName>
    <definedName name="느티나무">#REF!</definedName>
    <definedName name="능소화R2">[30]데이타!$E$111</definedName>
    <definedName name="능소화R4">[30]데이타!$E$112</definedName>
    <definedName name="능소화R6">[30]데이타!$E$113</definedName>
    <definedName name="ㄶ">#REF!</definedName>
    <definedName name="ㄶㄹㅇㄶㄴㅇㅎ">BlankMacro1</definedName>
    <definedName name="ㄶㅇ">BlankMacro1</definedName>
    <definedName name="ㄶㅇㅀ">BlankMacro1</definedName>
    <definedName name="ㄶㅇㅎ">BlankMacro1</definedName>
    <definedName name="ㄷ">#REF!</definedName>
    <definedName name="ㄷ100x50x5x7.5t_단중">#REF!</definedName>
    <definedName name="ㄷ125x65x6x8t_단중">#REF!</definedName>
    <definedName name="ㄷ29">'[48]횡배수관집현황(2공구)'!#REF!</definedName>
    <definedName name="ㄷ75x40x5x7t_단중">#REF!</definedName>
    <definedName name="ㄷㄱ">BlankMacro1</definedName>
    <definedName name="ㄷㄱㅈㄱㄷㅈㄷㄱㅈㅈㅂㄷㄱ">BlankMacro1</definedName>
    <definedName name="ㄷ교">BlankMacro1</definedName>
    <definedName name="ㄷ굗">BlankMacro1</definedName>
    <definedName name="ㄷㄷ">#REF!</definedName>
    <definedName name="ㄷㄷㄷㄷㄷ">#REF!</definedName>
    <definedName name="ㄷㄷㅈㅅㄷㅈ">BlankMacro1</definedName>
    <definedName name="ㄷㄹ">#REF!</definedName>
    <definedName name="ㄷㄹㄹ">#REF!</definedName>
    <definedName name="ㄷㄻ">#REF!</definedName>
    <definedName name="ㄷㅂㅂㅂㅂㅂㅂㅂㅂㅂ">BlankMacro1</definedName>
    <definedName name="ㄷㅅㄱㄷㅈㅅ">BlankMacro1</definedName>
    <definedName name="ㄷㅅㄷㅅㄷㅅㄷ">BlankMacro1</definedName>
    <definedName name="ㄷㅅㄷㅅㄷㅅㅈㅄㄷㅈㄷ">BlankMacro1</definedName>
    <definedName name="ㄷㅅㄷㅅㅈㄷㅈㅅㄷㅅㅈ">BlankMacro1</definedName>
    <definedName name="ㄷㅅㄷㅅㅈㅂㅈㄷㅅ">BlankMacro1</definedName>
    <definedName name="ㄷㅅㅅㄷㄷㅅㅈㄷㅈ">BlankMacro1</definedName>
    <definedName name="ㄷㅅㅅㄷㅅㄷㅅㄷㅅㄷㄷㅈ">BlankMacro1</definedName>
    <definedName name="ㄷㅅㅅㄷㅈㅄㅈㅄ">BlankMacro1</definedName>
    <definedName name="ㄷㅅㅅㅈㅂㅂㅂㅂㅂㅂㅂㅂㅂㅂㅂㅂ">BlankMacro1</definedName>
    <definedName name="ㄷㅅㅈㄷㅅㄷㅅㅅㄷ">BlankMacro1</definedName>
    <definedName name="ㄷㅅㅈㄷㅅㅈㄷㅅㅈ">BlankMacro1</definedName>
    <definedName name="ㄷㅅㅈㄷㅅㅈㄷㅅㅈㅅㄷㅈ">BlankMacro1</definedName>
    <definedName name="ㄷㅅㅈㄷㅅㅈㄷㅅㅈㅅㄷㅈㅅㄷ">BlankMacro1</definedName>
    <definedName name="ㄷㅅㅈㄷㅅㅈㅅㄷㅈ">BlankMacro1</definedName>
    <definedName name="ㄷㅅㅈㅅ">BlankMacro1</definedName>
    <definedName name="ㄷㅅㅈㅅㄷㄷㅅㅈ">BlankMacro1</definedName>
    <definedName name="ㄷㅅㅈㅅㄷㅅㄷㅈ">BlankMacro1</definedName>
    <definedName name="ㄷㅅㅈㅅㄷㅅㅈ">BlankMacro1</definedName>
    <definedName name="ㄷㅅㅈㅅㄷㅈㅅㄷㅅㄷㄷㅈㅈ">BlankMacro1</definedName>
    <definedName name="ㄷㅅㅈㅅㄷㅈㅈ">BlankMacro1</definedName>
    <definedName name="ㄷㅈㄱㄷ">BlankMacro1</definedName>
    <definedName name="ㄷㅈㄱㅂ">BlankMacro1</definedName>
    <definedName name="ㄷㅈㄱㅈ">BlankMacro1</definedName>
    <definedName name="ㄷㅈㄱㅈㅂ">BlankMacro1</definedName>
    <definedName name="ㄷㅈㄷ">#REF!</definedName>
    <definedName name="ㄷㅈㄷㅅㅈㅈㅅㅂㅈㅂ">BlankMacro1</definedName>
    <definedName name="ㄷㅈㅅㄷㅅㅈㄷㅅㅈㅈ">BlankMacro1</definedName>
    <definedName name="ㄷㅈㅅㄷㅅㅈㅅㄷㄷㅅ">BlankMacro1</definedName>
    <definedName name="ㄷㅈㅅㄷㅅㅈㅅㅈ">BlankMacro1</definedName>
    <definedName name="ㄷㅈㅅㅂㅈㄷㅅㅈㅂㄷ">BlankMacro1</definedName>
    <definedName name="ㄷㅈㅅㅅㄷㅅㄷㅅㄷ">BlankMacro1</definedName>
    <definedName name="ㄷㅈㅅㅅㄷㅅㄷㅈ">BlankMacro1</definedName>
    <definedName name="ㄷㅈㅅㅅㄷㅈㅄㅂㅈ">BlankMacro1</definedName>
    <definedName name="ㄷㅈㅅㅈㅄㅂㅈㅅ">BlankMacro1</definedName>
    <definedName name="ㄷㅌ">#REF!</definedName>
    <definedName name="ㄷㅎ">#REF!</definedName>
    <definedName name="다">#REF!</definedName>
    <definedName name="닥트공">#REF!</definedName>
    <definedName name="단">[49]단가비교표!$A$1:$P$257</definedName>
    <definedName name="단가">#REF!</definedName>
    <definedName name="단가22">#REF!</definedName>
    <definedName name="단가48">'[50]36단가'!$A:$P</definedName>
    <definedName name="단가49">'[51]49단가'!$A:$O</definedName>
    <definedName name="단가비교">#REF!</definedName>
    <definedName name="단가비교표">#REF!,#REF!</definedName>
    <definedName name="단가산출">[52]철거산출근거!#REF!</definedName>
    <definedName name="단가조사표">#REF!</definedName>
    <definedName name="단가테이블">'[40]기계경비(시간당)'!$C$1:$F$58</definedName>
    <definedName name="단재">[53]자재단가!$A:$Q</definedName>
    <definedName name="담쟁이L03">[30]데이타!$E$114</definedName>
    <definedName name="대___장___공">[34]노임단가!#REF!</definedName>
    <definedName name="대나무">#REF!</definedName>
    <definedName name="대왕참R10">[30]데이타!$E$118</definedName>
    <definedName name="대왕참R4">[30]데이타!$E$115</definedName>
    <definedName name="대왕참R6">[30]데이타!$E$116</definedName>
    <definedName name="대왕참R8">[30]데이타!$E$117</definedName>
    <definedName name="대추R10">[30]데이타!$E$123</definedName>
    <definedName name="대추R4">[30]데이타!$E$119</definedName>
    <definedName name="대추R5">[30]데이타!$E$120</definedName>
    <definedName name="대추R6">[30]데이타!$E$121</definedName>
    <definedName name="대추R8">[30]데이타!$E$122</definedName>
    <definedName name="덕_트_공">#REF!</definedName>
    <definedName name="덩굴장미3">[30]데이타!$E$128</definedName>
    <definedName name="덩굴장미4">[30]데이타!$E$129</definedName>
    <definedName name="덩굴장미5">[30]데이타!$E$130</definedName>
    <definedName name="도_장_공">#REF!</definedName>
    <definedName name="도급공사비">'[54]2공구산출내역'!#REF!</definedName>
    <definedName name="도급예산내역서총괄표공구손료">[38]도급예산내역서총괄표!$F$21</definedName>
    <definedName name="도급예산내역서총괄표공비">[38]도급예산내역서총괄표!$G$21</definedName>
    <definedName name="도급예산내역서총괄표재료비">[38]도급예산내역서총괄표!$E$21</definedName>
    <definedName name="도목수">[34]노임단가!#REF!</definedName>
    <definedName name="도배공">#REF!</definedName>
    <definedName name="도장공">#REF!</definedName>
    <definedName name="도편수">#REF!</definedName>
    <definedName name="독일가문비1206">[30]데이타!$E$131</definedName>
    <definedName name="독일가문비1508">[30]데이타!$E$132</definedName>
    <definedName name="독일가문비2010">[30]데이타!$E$133</definedName>
    <definedName name="독일가문비2512">[30]데이타!$E$134</definedName>
    <definedName name="독일가문비3015">[30]데이타!$E$135</definedName>
    <definedName name="독일가문비3518">[30]데이타!$E$136</definedName>
    <definedName name="돈나무0504">[30]데이타!$E$137</definedName>
    <definedName name="돈나무0805">[30]데이타!$E$138</definedName>
    <definedName name="돈나무1007">[30]데이타!$E$139</definedName>
    <definedName name="돈나무1210">[30]데이타!$E$140</definedName>
    <definedName name="돋움체">#REF!</definedName>
    <definedName name="돌단풍">#REF!</definedName>
    <definedName name="돌붙임재료집계">#REF!</definedName>
    <definedName name="동발공_터널">#REF!</definedName>
    <definedName name="동백1002">[30]데이타!$E$141</definedName>
    <definedName name="동백1204">[30]데이타!$E$142</definedName>
    <definedName name="동백1506">[30]데이타!$E$143</definedName>
    <definedName name="동백1808">[30]데이타!$E$144</definedName>
    <definedName name="동양2">#REF!</definedName>
    <definedName name="동원">#REF!</definedName>
    <definedName name="동원1">#REF!</definedName>
    <definedName name="되메우기E16">#REF!</definedName>
    <definedName name="됵죶됴">BlankMacro1</definedName>
    <definedName name="두정1교A743">[7]Sheet1!$A$750</definedName>
    <definedName name="두정터널A1489">[7]Sheet1!$A$1502</definedName>
    <definedName name="드잡이공">#REF!</definedName>
    <definedName name="등R2">[30]데이타!$E$156</definedName>
    <definedName name="등R4">[30]데이타!$E$157</definedName>
    <definedName name="등R6">[30]데이타!$E$158</definedName>
    <definedName name="등R8">[30]데이타!$E$159</definedName>
    <definedName name="때죽R10">[30]데이타!$E$127</definedName>
    <definedName name="때죽R4">[30]데이타!$E$124</definedName>
    <definedName name="때죽R6">[30]데이타!$E$125</definedName>
    <definedName name="때죽R8">[30]데이타!$E$126</definedName>
    <definedName name="ㄹ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ㄹ" hidden="1">#REF!</definedName>
    <definedName name="ㄹㅇㄴ">BlankMacro1</definedName>
    <definedName name="ㄹㅇㄴㄹ" hidden="1">{#N/A,"수불부",FALSE,"사급자재수불서";#N/A,"수불부",FALSE,"사급자재수불서"}</definedName>
    <definedName name="ㄹㅇㄴㅁㄻㄴㄹ">BlankMacro1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ㄹ하">BlankMacro1</definedName>
    <definedName name="라라">BlankMacro1</definedName>
    <definedName name="랄ㄹ하하ㅗ">BlankMacro1</definedName>
    <definedName name="램머Q간재">[40]램머!$D$20</definedName>
    <definedName name="램머Q간재10">[40]램머!$F$20</definedName>
    <definedName name="램머Q간재야간">[40]램머!$J$20</definedName>
    <definedName name="램머Q노무">[40]램머!$D$21</definedName>
    <definedName name="램머Q노무10">[40]램머!$F$21</definedName>
    <definedName name="램머Q노무야간">[40]램머!$J$21</definedName>
    <definedName name="램머Q손료">[40]램머!$D$22</definedName>
    <definedName name="램머Q손료10">[40]램머!$F$22</definedName>
    <definedName name="램머Q손료야간">[40]램머!$J$22</definedName>
    <definedName name="램머간재">'[40]기계경비(시간당)'!$H$170</definedName>
    <definedName name="램머노무">'[40]기계경비(시간당)'!$H$166</definedName>
    <definedName name="램머노무야간">'[40]기계경비(시간당)'!$H$167</definedName>
    <definedName name="램머손료">'[40]기계경비(시간당)'!$H$165</definedName>
    <definedName name="램프">[55]단가조사!#REF!</definedName>
    <definedName name="레">[56]수량산출!#REF!</definedName>
    <definedName name="레_무근">'[33]수량산출(음암)'!#REF!</definedName>
    <definedName name="레_무근1">[32]수량산출!$R$9</definedName>
    <definedName name="레_철근">'[33]수량산출(음암)'!#REF!</definedName>
    <definedName name="레미콘집계">#REF!</definedName>
    <definedName name="로">#REF!</definedName>
    <definedName name="롱">#REF!</definedName>
    <definedName name="루___핑___공">[34]노임단가!#REF!</definedName>
    <definedName name="리___벳___공">[34]노임단가!#REF!</definedName>
    <definedName name="리리리">#REF!,#REF!,#REF!</definedName>
    <definedName name="ㄻㄴㅇㄹㄴㅁㄹㄴㅁㅇㄹ">BlankMacro1</definedName>
    <definedName name="ㄻㄴㅇㄻㄴㄹ">BlankMacro1</definedName>
    <definedName name="ㄼㅂㅂㅂㅂㅂㅂㅂㅂ">BlankMacro1</definedName>
    <definedName name="ㄼㅈㄷ">BlankMacro1</definedName>
    <definedName name="ㅀ">BlankMacro1</definedName>
    <definedName name="ㅁ">#REF!</definedName>
    <definedName name="ㅁ1">#REF!</definedName>
    <definedName name="ㅁ1000">#REF!</definedName>
    <definedName name="ㅁ101">[57]철거산출근거!#REF!</definedName>
    <definedName name="ㅁ12">#REF!</definedName>
    <definedName name="ㅁ2">[39]경산!#REF!</definedName>
    <definedName name="ㅁ201">[57]철거산출근거!#REF!</definedName>
    <definedName name="ㅁ331">#REF!</definedName>
    <definedName name="ㅁ400">#REF!</definedName>
    <definedName name="ㅁ500">[58]Baby일위대가!#REF!</definedName>
    <definedName name="ㅁ545">#REF!</definedName>
    <definedName name="ㅁ60">[59]직노!#REF!</definedName>
    <definedName name="ㅁ636">#REF!</definedName>
    <definedName name="ㅁㄱ">#REF!</definedName>
    <definedName name="ㅁㄱㄷㅈㅁㅂㄱ">BlankMacro1</definedName>
    <definedName name="ㅁㄴ">[60]암거날개벽재료집계!$A$1:$O$17</definedName>
    <definedName name="ㅁㄴㄹ">BlankMacro1</definedName>
    <definedName name="ㅁㄴㄹㅇ">BlankMacro1</definedName>
    <definedName name="ㅁㄴㄹㅇㄴㅁㄹㄻㄴ">BlankMacro1</definedName>
    <definedName name="ㅁㄴㄹㅇㄴㅁㄹㅇㅁㄴㅇㅁㄴ">BlankMacro1</definedName>
    <definedName name="ㅁㄴㄹㅇㅁㄴㄹ">BlankMacro1</definedName>
    <definedName name="ㅁㄴㄹㅇㅁㄴㄻㄴㄹ">BlankMacro1</definedName>
    <definedName name="ㅁㄴㄹㅇㅁㄹ">BlankMacro1</definedName>
    <definedName name="ㅁㄴㄻㄴ">BlankMacro1</definedName>
    <definedName name="ㅁㄴㄻㄴㄹ">BlankMacro1</definedName>
    <definedName name="ㅁㄴㄻㄴㄻㄴㄹ">BlankMacro1</definedName>
    <definedName name="ㅁㄴㅇ">BlankMacro1</definedName>
    <definedName name="ㅁㄴㅇㄹ">BlankMacro1</definedName>
    <definedName name="ㅁㄴㅇㄹㄴㄹ" hidden="1">{#N/A,"수불부",FALSE,"사급자재수불서";#N/A,"수불부",FALSE,"사급자재수불서"}</definedName>
    <definedName name="ㅁㄴㅇㄹㄴㅁ">BlankMacro1</definedName>
    <definedName name="ㅁㄴㅇㄹㄴㅁㄹ">BlankMacro1</definedName>
    <definedName name="ㅁㄴㅇㄹㅇㅁㄴㄹ">BlankMacro1</definedName>
    <definedName name="ㅁㄴㅇㄻㄴㄻㄴㄹ">BlankMacro1</definedName>
    <definedName name="ㅁㄴㅇㄻㄴㅍㅁㄴㅇ">BlankMacro1</definedName>
    <definedName name="ㅁㄴㅇㄻㄹ" hidden="1">{#N/A,"수불부",FALSE,"사급자재수불서";#N/A,"수불부",FALSE,"사급자재수불서"}</definedName>
    <definedName name="ㅁㄴㅇㅁㄴㅁㄴ">BlankMacro1</definedName>
    <definedName name="ㅁㄴㅍㅁㄴㅇㅇㅁㄴ">BlankMacro1</definedName>
    <definedName name="ㅁㄹㄴㄹㄴㅇㅁㄹㄹ">BlankMacro1</definedName>
    <definedName name="ㅁㄹㄴㅇㄴㅁㄻㄴㄹ">BlankMacro1</definedName>
    <definedName name="ㅁㄹㄴㅇㄹ">BlankMacro1</definedName>
    <definedName name="ㅁㄹㄴㅇㅁㄹ">[0]!ㅁㄹㄴㅇㅁㄹ</definedName>
    <definedName name="ㅁㄹㅇㄴㅇㄹ" hidden="1">{#N/A,"수불부",FALSE,"사급자재수불서";#N/A,"수불부",FALSE,"사급자재수불서"}</definedName>
    <definedName name="ㅁㄹㅇㅁㄴ">BlankMacro1</definedName>
    <definedName name="ㅁㄻㄴㄻㄴㄻㄴㄻㄴㄹ">BlankMacro1</definedName>
    <definedName name="ㅁㄻㄴㄻㄴㄿㅍㅇㄴㅁ">BlankMacro1</definedName>
    <definedName name="ㅁㄻㅇㄹㄴ" hidden="1">{#N/A,"수불부",FALSE,"사급자재수불서";#N/A,"수불부",FALSE,"사급자재수불서"}</definedName>
    <definedName name="ㅁㅁ">#REF!</definedName>
    <definedName name="ㅁㅁㅁ" hidden="1">#REF!</definedName>
    <definedName name="ㅁㅂㅎㄱㅁㄷㅎ">BlankMacro1</definedName>
    <definedName name="ㅁㅇ">BlankMacro1</definedName>
    <definedName name="ㅁㅇㄴㄻㄴㄹ">BlankMacro1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ㄹ">#REF!</definedName>
    <definedName name="ㅁ옴ㅇㄹㄹㅇ">BlankMacro1</definedName>
    <definedName name="ㅁㅍㄴㅍㅇㅁㄴㅍ">BlankMacro1</definedName>
    <definedName name="ㅁㅎ">BlankMacro1</definedName>
    <definedName name="ㅁㅎㄹㅇㅁㅎㅁ">BlankMacro1</definedName>
    <definedName name="ㅁ허ㅓ">BlankMacro1</definedName>
    <definedName name="마가목R3">[30]데이타!$E$160</definedName>
    <definedName name="마가목R5">[30]데이타!$E$161</definedName>
    <definedName name="마가목R7">[30]데이타!$E$162</definedName>
    <definedName name="마부_우마차포함">[34]노임단가!#REF!</definedName>
    <definedName name="말발도리1003">[30]데이타!$E$163</definedName>
    <definedName name="말발도리1204">[30]데이타!$E$164</definedName>
    <definedName name="말발도리1506">[30]데이타!$E$165</definedName>
    <definedName name="매자0804">[30]데이타!$E$166</definedName>
    <definedName name="매자1005">[30]데이타!$E$167</definedName>
    <definedName name="매크로1">#REF!</definedName>
    <definedName name="매크로2">#REF!</definedName>
    <definedName name="매화R10">[30]데이타!$E$174</definedName>
    <definedName name="매화R4">[30]데이타!$E$171</definedName>
    <definedName name="매화R6">[30]데이타!$E$172</definedName>
    <definedName name="매화R8">[30]데이타!$E$173</definedName>
    <definedName name="맥문동">#REF!</definedName>
    <definedName name="맨_거">[61]단위수량!$H$12</definedName>
    <definedName name="맨_두겅">[32]수량산출!$R$37</definedName>
    <definedName name="맨_벽">[61]단위수량!$H$7</definedName>
    <definedName name="맹암거">[62]적용단위길이!$AB:$AH</definedName>
    <definedName name="맹암거형태">[62]피벗테이블데이터분석!#REF!</definedName>
    <definedName name="머">BlankMacro1</definedName>
    <definedName name="머머머머">BlankMacro1</definedName>
    <definedName name="머ㅓ">BlankMacro1</definedName>
    <definedName name="머ㅗㅁ">BlankMacro1</definedName>
    <definedName name="멈">BlankMacro1</definedName>
    <definedName name="멈ㄴ">BlankMacro1</definedName>
    <definedName name="메롱">'[12]계산서(직선부)'!$A$1:$J$23</definedName>
    <definedName name="메타B10">[30]데이타!$E$179</definedName>
    <definedName name="메타B12">[30]데이타!$E$180</definedName>
    <definedName name="메타B15">[30]데이타!$E$181</definedName>
    <definedName name="메타B18">[30]데이타!$E$182</definedName>
    <definedName name="메타B4">[30]데이타!$E$175</definedName>
    <definedName name="메타B5">[30]데이타!$E$176</definedName>
    <definedName name="메타B6">[30]데이타!$E$177</definedName>
    <definedName name="메타B8">[30]데이타!$E$178</definedName>
    <definedName name="명단" hidden="1">{#N/A,"수불부",FALSE,"사급자재수불서";#N/A,"수불부",FALSE,"사급자재수불서"}</definedName>
    <definedName name="명자0604">[30]데이타!$E$183</definedName>
    <definedName name="명자0805">[30]데이타!$E$184</definedName>
    <definedName name="명자1006">[30]데이타!$E$185</definedName>
    <definedName name="명자1208">[30]데이타!$E$186</definedName>
    <definedName name="모">#REF!</definedName>
    <definedName name="모감주R10">[30]데이타!$E$190</definedName>
    <definedName name="모감주R4">[30]데이타!$E$187</definedName>
    <definedName name="모감주R6">[30]데이타!$E$188</definedName>
    <definedName name="모감주R8">[30]데이타!$E$189</definedName>
    <definedName name="모과2005">[30]데이타!$E$191</definedName>
    <definedName name="모과2507">[30]데이타!$E$192</definedName>
    <definedName name="모과R10">[30]데이타!$E$195</definedName>
    <definedName name="모과R12">[30]데이타!$E$196</definedName>
    <definedName name="모과R15">[30]데이타!$E$197</definedName>
    <definedName name="모과R20">[30]데이타!$E$198</definedName>
    <definedName name="모과R25">[30]데이타!$E$199</definedName>
    <definedName name="모과R5">[30]데이타!$E$193</definedName>
    <definedName name="모과R8">[30]데이타!$E$194</definedName>
    <definedName name="모과나무">#REF!</definedName>
    <definedName name="모란5가지">[30]데이타!$E$200</definedName>
    <definedName name="모란6가지">[30]데이타!$E$201</definedName>
    <definedName name="모래__분사공">[34]노임단가!#REF!</definedName>
    <definedName name="모올">BlankMacro1</definedName>
    <definedName name="목____도">#REF!</definedName>
    <definedName name="목도">#REF!</definedName>
    <definedName name="목련R10">[30]데이타!$E$206</definedName>
    <definedName name="목련R12">[30]데이타!$E$207</definedName>
    <definedName name="목련R15">[30]데이타!$E$208</definedName>
    <definedName name="목련R20">[30]데이타!$E$209</definedName>
    <definedName name="목련R4">[30]데이타!$E$202</definedName>
    <definedName name="목련R5">[30]데이타!$E$203</definedName>
    <definedName name="목련R6">[30]데이타!$E$204</definedName>
    <definedName name="목련R8">[30]데이타!$E$205</definedName>
    <definedName name="목백합">#REF!</definedName>
    <definedName name="목서1506">[30]데이타!$E$213</definedName>
    <definedName name="목서2012">[30]데이타!$E$214</definedName>
    <definedName name="목서2515">[30]데이타!$E$215</definedName>
    <definedName name="목수국1006">[30]데이타!$E$210</definedName>
    <definedName name="목수국1208">[30]데이타!$E$211</definedName>
    <definedName name="목수국1510">[30]데이타!$E$212</definedName>
    <definedName name="목조각공">#REF!</definedName>
    <definedName name="목차">#REF!</definedName>
    <definedName name="몰라" hidden="1">{#N/A,#N/A,FALSE,"명세표"}</definedName>
    <definedName name="몰탈콘크리트">#REF!</definedName>
    <definedName name="몸오오">BlankMacro1</definedName>
    <definedName name="뫃">BlankMacro1</definedName>
    <definedName name="뫃ㅁㄴㅇㅎ">BlankMacro1</definedName>
    <definedName name="무">[63]자재단가!#REF!</definedName>
    <definedName name="무궁화">#REF!</definedName>
    <definedName name="무궁화1003">[30]데이타!$E$216</definedName>
    <definedName name="무궁화1203">[30]데이타!$E$217</definedName>
    <definedName name="무궁화1504">[30]데이타!$E$218</definedName>
    <definedName name="무궁화1805">[30]데이타!$E$219</definedName>
    <definedName name="무궁화2006">[30]데이타!$E$220</definedName>
    <definedName name="무선안테나공">#REF!</definedName>
    <definedName name="문서의_처음">#REF!</definedName>
    <definedName name="물가자료">#REF!</definedName>
    <definedName name="물푸레R5">[30]데이타!$E$221</definedName>
    <definedName name="물푸레R6">[30]데이타!$E$222</definedName>
    <definedName name="물푸레R8">[30]데이타!$E$223</definedName>
    <definedName name="미">#REF!</definedName>
    <definedName name="미끄럼방지그림">#REF!</definedName>
    <definedName name="미선0804">[30]데이타!$E$224</definedName>
    <definedName name="미선1206">[30]데이타!$E$225</definedName>
    <definedName name="미순">[12]포장재료집계표!$A$1:$L$9</definedName>
    <definedName name="미순이">[12]콘크리트측구연장!$A$1:$P$22</definedName>
    <definedName name="미장공">#REF!</definedName>
    <definedName name="ㅂ">#REF!</definedName>
    <definedName name="ㅂㄷㅅㄱ">BlankMacro1</definedName>
    <definedName name="ㅂㄹ">#REF!</definedName>
    <definedName name="ㅂㅂ">#REF!</definedName>
    <definedName name="ㅂㅂㅂㅂ" hidden="1">{#N/A,#N/A,FALSE,"명세표"}</definedName>
    <definedName name="ㅂㅂㅂㅂㅂㅂㅂ" hidden="1">{#N/A,#N/A,FALSE,"명세표"}</definedName>
    <definedName name="ㅂㅇ">#REF!</definedName>
    <definedName name="ㅂㅈㄱㄷㅈㅂㄱ">BlankMacro1</definedName>
    <definedName name="ㅂㅈㄷㄱㅂㅈㄱ">BlankMacro1</definedName>
    <definedName name="ㅂㅈㄷㄱㅈㅂㄱ">BlankMacro1</definedName>
    <definedName name="ㅂㅈㅎㄷㅂㄹ">BlankMacro1</definedName>
    <definedName name="ㅂㅎ">#REF!</definedName>
    <definedName name="바이브레타공">[34]노임단가!#REF!</definedName>
    <definedName name="박태기">#REF!</definedName>
    <definedName name="반사경...">BlankMacro1</definedName>
    <definedName name="반사경현황">BlankMacro1</definedName>
    <definedName name="반송1012">[30]데이타!$E$148</definedName>
    <definedName name="반송1215">[30]데이타!$E$149</definedName>
    <definedName name="반송1518">[30]데이타!$E$150</definedName>
    <definedName name="반송1520">[30]데이타!$E$151</definedName>
    <definedName name="반송2022">[30]데이타!$E$152</definedName>
    <definedName name="반여수량">#REF!</definedName>
    <definedName name="발생내역1">#REF!</definedName>
    <definedName name="발생내역2">[64]노임!$B$3:$C$71</definedName>
    <definedName name="방_모">[45]수량산출!$R$164</definedName>
    <definedName name="방송설비">#REF!</definedName>
    <definedName name="방수공">#REF!</definedName>
    <definedName name="배_관_공">#REF!</definedName>
    <definedName name="배강거몰">[62]특수기호강도거푸집!$S$2:$V$7</definedName>
    <definedName name="배관공">#REF!</definedName>
    <definedName name="배롱나무">#REF!</definedName>
    <definedName name="배수">BlankMacro1</definedName>
    <definedName name="배수공A83">[7]Sheet1!$A$87</definedName>
    <definedName name="배수관">#REF!</definedName>
    <definedName name="배수구조물공총재">#REF!</definedName>
    <definedName name="배수구조물토공">#REF!</definedName>
    <definedName name="배전야">#REF!</definedName>
    <definedName name="배전전공">#REF!</definedName>
    <definedName name="배전주">#REF!</definedName>
    <definedName name="배전활선전공">#REF!</definedName>
    <definedName name="백02간재">'[40]기계경비(시간당)'!$H$161</definedName>
    <definedName name="백02간재티스제외">'[40]기계경비(시간당)'!$H$162</definedName>
    <definedName name="백02노무">'[40]기계경비(시간당)'!$H$153</definedName>
    <definedName name="백02노무야간">'[40]기계경비(시간당)'!$H$157</definedName>
    <definedName name="백02손료">'[40]기계경비(시간당)'!$H$149</definedName>
    <definedName name="백04간재">'[40]기계경비(시간당)'!$H$145</definedName>
    <definedName name="백04간재티스제외">'[40]기계경비(시간당)'!$H$146</definedName>
    <definedName name="백04노무">'[40]기계경비(시간당)'!$H$137</definedName>
    <definedName name="백04노무야간">'[40]기계경비(시간당)'!$H$141</definedName>
    <definedName name="백04손료">'[40]기계경비(시간당)'!$H$133</definedName>
    <definedName name="백07간재">'[40]기계경비(시간당)'!$H$129</definedName>
    <definedName name="백07노무">'[40]기계경비(시간당)'!$H$121</definedName>
    <definedName name="백07손료">'[40]기계경비(시간당)'!$H$117</definedName>
    <definedName name="번호">'[65]Sheet1 (2)'!#REF!</definedName>
    <definedName name="벌목부">#REF!</definedName>
    <definedName name="벨트컨베이어작업공">[34]노임단가!#REF!</definedName>
    <definedName name="벽돌_블럭_제작공">#REF!</definedName>
    <definedName name="변전전공">#REF!</definedName>
    <definedName name="보">#REF!</definedName>
    <definedName name="보_온_공">#REF!</definedName>
    <definedName name="보도폐기물">#REF!</definedName>
    <definedName name="보링공_지질조사">#REF!</definedName>
    <definedName name="보안공">#REF!</definedName>
    <definedName name="보온공">#REF!</definedName>
    <definedName name="보일러공">#REF!</definedName>
    <definedName name="보통선원">#REF!</definedName>
    <definedName name="보통야">#REF!</definedName>
    <definedName name="보통인부">[37]데이타!$E$659</definedName>
    <definedName name="보통인부B10">[30]식재인부!$C$24</definedName>
    <definedName name="보통인부B4이하">[30]식재인부!$C$18</definedName>
    <definedName name="보통인부B5">[30]식재인부!$C$19</definedName>
    <definedName name="보통인부B6">[30]식재인부!$C$20</definedName>
    <definedName name="보통인부B8">[30]식재인부!$C$22</definedName>
    <definedName name="보통인부R10">[30]식재인부!$C$54</definedName>
    <definedName name="보통인부R12">[30]식재인부!$C$56</definedName>
    <definedName name="보통인부R15">[30]식재인부!$C$59</definedName>
    <definedName name="보통인부R4이하">[30]식재인부!$C$48</definedName>
    <definedName name="보통인부R5">[30]식재인부!$C$49</definedName>
    <definedName name="보통인부R6">[30]식재인부!$C$50</definedName>
    <definedName name="보통인부R7">[30]식재인부!$C$51</definedName>
    <definedName name="보통인부R8">[30]식재인부!$C$52</definedName>
    <definedName name="보통주">#REF!</definedName>
    <definedName name="복토">#REF!</definedName>
    <definedName name="본선연장">#REF!</definedName>
    <definedName name="본선포장">#REF!</definedName>
    <definedName name="부가가치세">#REF!</definedName>
    <definedName name="부가가치세요율">#REF!</definedName>
    <definedName name="부가가치세요율_변경">#REF!</definedName>
    <definedName name="부강역구내">#REF!</definedName>
    <definedName name="부대공A1078">[7]Sheet1!$A$1087</definedName>
    <definedName name="부대비">#REF!</definedName>
    <definedName name="부연터널A1217">[7]Sheet1!$A$1230</definedName>
    <definedName name="부연터널A1221">[7]Sheet1!$A$1230</definedName>
    <definedName name="부하_부하명">#REF!</definedName>
    <definedName name="분전함신설합계">[66]분전함신설!$S$29</definedName>
    <definedName name="브02간재구조물">'[40]기계경비(시간당)'!$H$112</definedName>
    <definedName name="브02노무">'[40]기계경비(시간당)'!$H$110</definedName>
    <definedName name="브02노무야간">'[40]기계경비(시간당)'!$H$111</definedName>
    <definedName name="브02손료">'[40]기계경비(시간당)'!$H$109</definedName>
    <definedName name="브04간재구조물">'[40]기계경비(시간당)'!$H$105</definedName>
    <definedName name="브04노무">'[40]기계경비(시간당)'!$H$103</definedName>
    <definedName name="브04노무야간">'[40]기계경비(시간당)'!$H$104</definedName>
    <definedName name="브04손료">'[40]기계경비(시간당)'!$H$102</definedName>
    <definedName name="브레이드">'[40]기계경비(시간당)'!$D$28</definedName>
    <definedName name="비">'[67]48수량'!$A$5:$Q$103</definedName>
    <definedName name="비_계_공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ㅄㅈㅄㅈㅂㅈㅂ">BlankMacro1</definedName>
    <definedName name="ㅅ">#REF!</definedName>
    <definedName name="ㅅㄱ">BlankMacro1</definedName>
    <definedName name="ㅅ겨쇼">BlankMacro1</definedName>
    <definedName name="ㅅㄷㄷㅈㅅㅂㅈㄷㅅㅈㅄ">BlankMacro1</definedName>
    <definedName name="ㅅㄷㄷㅈㅅㅅㅈㄷㅅㄷㅈㅅㄷㅈ">BlankMacro1</definedName>
    <definedName name="ㅅㄷㅅㄷㄷㅅㅈ">BlankMacro1</definedName>
    <definedName name="ㅅㄷㅅㄷㅈㅅ">BlankMacro1</definedName>
    <definedName name="ㅅㄷㅅㄷㅈㅅㄷㅈㄷㅅ">BlankMacro1</definedName>
    <definedName name="ㅅㄷㅈㅅㄷ">BlankMacro1</definedName>
    <definedName name="ㅅㄷㅈㅅㄷㅅㅈ">BlankMacro1</definedName>
    <definedName name="ㅅㄷㅈㅅㄷㅈㄷㅈㅅㅅ">BlankMacro1</definedName>
    <definedName name="ㅅㄷㅈㅅㄷㅈㅄㄷㅂㅈ">BlankMacro1</definedName>
    <definedName name="ㅅㄷㅈㅅㄷㅈㅅㄷㅈㅈㅅ">BlankMacro1</definedName>
    <definedName name="ㅅㄷㅈㅅㄷㅈㅈ">BlankMacro1</definedName>
    <definedName name="ㅅㅈㄷㅄㄷㅅㄷㄷㅅㅈ">BlankMacro1</definedName>
    <definedName name="ㅅㅈㄷㅅㄷㅈㅅㄷㄷㅅㅈ">BlankMacro1</definedName>
    <definedName name="ㅅㅈㄷㅅㄷㅈㅅㄷㅈ">BlankMacro1</definedName>
    <definedName name="ㅅㅈㅅㄷㄷㅅㅈ">BlankMacro1</definedName>
    <definedName name="사">#REF!</definedName>
    <definedName name="사공_배포함">[34]노임단가!#REF!</definedName>
    <definedName name="사급내역">'[68]1'!#REF!</definedName>
    <definedName name="사인일위">#REF!</definedName>
    <definedName name="사토인경우동일">#REF!</definedName>
    <definedName name="산___출___근___거">[5]수로단위수량!#REF!</definedName>
    <definedName name="산마루측구">BlankMacro1</definedName>
    <definedName name="산재보험료">#REF!</definedName>
    <definedName name="산재보험료요율">#REF!</definedName>
    <definedName name="산재보험료요율_변경">#REF!</definedName>
    <definedName name="산철쭉">#REF!</definedName>
    <definedName name="산출근거">BlankMacro1</definedName>
    <definedName name="상급원자력기술자">#REF!</definedName>
    <definedName name="새쪽">#REF!</definedName>
    <definedName name="샷시공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공">#REF!</definedName>
    <definedName name="석조각공">#REF!</definedName>
    <definedName name="석축헐기">BlankMacro1</definedName>
    <definedName name="석축헐기10">BlankMacro1</definedName>
    <definedName name="석축헐기11">BlankMacro1</definedName>
    <definedName name="석축헐기12">BlankMacro1</definedName>
    <definedName name="석축헐기13">BlankMacro1</definedName>
    <definedName name="석축헐기15">BlankMacro1</definedName>
    <definedName name="석축헐기16">BlankMacro1</definedName>
    <definedName name="석축헐기9">BlankMacro1</definedName>
    <definedName name="석출헐기">BlankMacro1</definedName>
    <definedName name="석출헐기2">BlankMacro1</definedName>
    <definedName name="석출헐기3">BlankMacro1</definedName>
    <definedName name="석출헐기4">BlankMacro1</definedName>
    <definedName name="석출헐기5">BlankMacro1</definedName>
    <definedName name="석출헐기6">BlankMacro1</definedName>
    <definedName name="석출헐기7">BlankMacro1</definedName>
    <definedName name="석출헐기8">BlankMacro1</definedName>
    <definedName name="석출헐기9">BlankMacro1</definedName>
    <definedName name="석항" hidden="1">{#N/A,#N/A,FALSE,"명세표"}</definedName>
    <definedName name="선___반___공">[34]노임단가!#REF!</definedName>
    <definedName name="선로">#REF!</definedName>
    <definedName name="선로단가">#REF!</definedName>
    <definedName name="선로물량">'[69]36신설수량'!$A$4:$Q$98</definedName>
    <definedName name="선로수량">#REF!</definedName>
    <definedName name="선로신설">#REF!</definedName>
    <definedName name="선로철거">#REF!</definedName>
    <definedName name="선로철거단가">#REF!</definedName>
    <definedName name="선부">#REF!</definedName>
    <definedName name="설계">#REF!</definedName>
    <definedName name="설계CBR">#REF!</definedName>
    <definedName name="설계내역">#REF!</definedName>
    <definedName name="설변일위대가">[70]일위대가!$B$3:$I$939</definedName>
    <definedName name="설비기초일위">#REF!</definedName>
    <definedName name="설비집계">#REF!</definedName>
    <definedName name="설치">[5]수로단위수량!#REF!</definedName>
    <definedName name="성원">BlankMacro1</definedName>
    <definedName name="성토부도수로연장">#REF!</definedName>
    <definedName name="성토부도수로재료">#REF!</definedName>
    <definedName name="성토부도수로재료집계">#REF!</definedName>
    <definedName name="셧터공">[34]노임단가!#REF!</definedName>
    <definedName name="소1">'[71]1'!#REF!</definedName>
    <definedName name="소계">#REF!</definedName>
    <definedName name="소나무">#REF!</definedName>
    <definedName name="소방">#REF!</definedName>
    <definedName name="소방감리">#REF!</definedName>
    <definedName name="소일위대가1">#REF!</definedName>
    <definedName name="소형B손료">'[40]기계경비(시간당)'!$H$240</definedName>
    <definedName name="송전전공">#REF!</definedName>
    <definedName name="송전활선전공">#REF!</definedName>
    <definedName name="송중AC집계">#REF!</definedName>
    <definedName name="쇼">BlankMacro1</definedName>
    <definedName name="쇼ㅑㅕ">BlankMacro1</definedName>
    <definedName name="쇼ㅕㄱ쇼ㅕㅅㄱ">BlankMacro1</definedName>
    <definedName name="수">[53]수량산출!$A:$AB</definedName>
    <definedName name="수____종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22">#REF!</definedName>
    <definedName name="수량48">#REF!</definedName>
    <definedName name="수량49">#REF!</definedName>
    <definedName name="수량검토">#REF!</definedName>
    <definedName name="수량계산">#REF!</definedName>
    <definedName name="수량산출">#REF!</definedName>
    <definedName name="수량산출1">BlankMacro1</definedName>
    <definedName name="수량산출2">'[72]8.수량산출 (2)'!$A$1:$G$381</definedName>
    <definedName name="수량산출서">#REF!</definedName>
    <definedName name="수목">#REF!</definedName>
    <definedName name="수수꽃다리">#REF!</definedName>
    <definedName name="수작업__반장">[34]노임단가!#REF!</definedName>
    <definedName name="순공사비">#REF!</definedName>
    <definedName name="슬레이트__공">[34]노임단가!#REF!</definedName>
    <definedName name="시">[73]노임단가!$A$3:$C$149</definedName>
    <definedName name="시_이음">[32]수량산출!#REF!</definedName>
    <definedName name="시_험_사_4급">[34]노임단가!#REF!</definedName>
    <definedName name="시공측량사">#REF!</definedName>
    <definedName name="시공측량사조수">#REF!</definedName>
    <definedName name="시멘">#REF!</definedName>
    <definedName name="시멘트">BlankMacro1</definedName>
    <definedName name="시멘트6">BlankMacro1</definedName>
    <definedName name="시설물수량">#REF!</definedName>
    <definedName name="시설일위금액">#REF!</definedName>
    <definedName name="시중노임1">#N/A</definedName>
    <definedName name="시행년">[74]공통자료!$B$2</definedName>
    <definedName name="시행청">#REF!</definedName>
    <definedName name="시험__보조수">[34]노임단가!#REF!</definedName>
    <definedName name="시험관련기사">#REF!</definedName>
    <definedName name="시험관련산업기사">#REF!</definedName>
    <definedName name="시험보조수">#REF!</definedName>
    <definedName name="식재">#REF!</definedName>
    <definedName name="식재수량">#REF!</definedName>
    <definedName name="식재수량표">#REF!</definedName>
    <definedName name="신">#REF!</definedName>
    <definedName name="신설" hidden="1">{#N/A,#N/A,FALSE,"명세표"}</definedName>
    <definedName name="신설단가">#REF!</definedName>
    <definedName name="신설신설">#REF!</definedName>
    <definedName name="신종면">[62]종배수관면벽신!$A$34:$J$40</definedName>
    <definedName name="신종배수">'[62]종배수관(신)'!$A$27:$L$33</definedName>
    <definedName name="신희">#REF!</definedName>
    <definedName name="ㅇ">#REF!</definedName>
    <definedName name="ㅇ1">[45]수량산출!#REF!</definedName>
    <definedName name="ㅇ1200">#REF!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ㄴㅁㅎ">BlankMacro1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돟ㅇ로">BlankMacro1</definedName>
    <definedName name="ㅇㄹ">BlankMacro1</definedName>
    <definedName name="ㅇㄹㄴ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hidden="1">#REF!</definedName>
    <definedName name="ㅇㄹ허">BlankMacro1</definedName>
    <definedName name="ㅇ렇러">BlankMacro1</definedName>
    <definedName name="ㅇ렇ㅇ">BlankMacro1</definedName>
    <definedName name="ㅇㄻㄴㄹ">BlankMacro1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 hidden="1">{#N/A,"수불부",FALSE,"사급자재수불서";#N/A,"수불부",FALSE,"사급자재수불서"}</definedName>
    <definedName name="ㅇㅇㅇ">#REF!,#REF!</definedName>
    <definedName name="ㅇㅎㅁㅇㅎㄴㅇㅁ" hidden="1">{#N/A,"수불부",FALSE,"사급자재수불서";#N/A,"수불부",FALSE,"사급자재수불서"}</definedName>
    <definedName name="아">BlankMacro1</definedName>
    <definedName name="아니요">#REF!</definedName>
    <definedName name="아스관">#REF!</definedName>
    <definedName name="아스타일__공">[34]노임단가!#REF!</definedName>
    <definedName name="아콘467">#REF!</definedName>
    <definedName name="아콘78">#REF!</definedName>
    <definedName name="아콘관">#REF!</definedName>
    <definedName name="아트관">#REF!</definedName>
    <definedName name="안전A1219">[7]Sheet1!$A$1228</definedName>
    <definedName name="안전관리기사1급">[34]노임단가!#REF!</definedName>
    <definedName name="안전관리기사2급">[34]노임단가!#REF!</definedName>
    <definedName name="안전관리비">#REF!</definedName>
    <definedName name="안전관리비요율">#REF!</definedName>
    <definedName name="안전관리비요율_변경">#REF!</definedName>
    <definedName name="암1">[7]Sheet1!#REF!</definedName>
    <definedName name="암거날개재료집계">#REF!</definedName>
    <definedName name="암거날개토공집계">#REF!</definedName>
    <definedName name="야">BlankMacro1</definedName>
    <definedName name="양___생___공">[34]노임단가!#REF!</definedName>
    <definedName name="양매자0403">[30]데이타!$E$168</definedName>
    <definedName name="양매자0505">[30]데이타!$E$169</definedName>
    <definedName name="양매자0606">[30]데이타!$E$170</definedName>
    <definedName name="어">BlankMacro1</definedName>
    <definedName name="어랑너ㅣㄹㄴㅇ" hidden="1">{#N/A,"수불부",FALSE,"사급자재수불서";#N/A,"수불부",FALSE,"사급자재수불서"}</definedName>
    <definedName name="업체단가">[75]자재단가!$A$6:$M$159</definedName>
    <definedName name="에쵸티">[12]포장공!$A$1:$J$11</definedName>
    <definedName name="연">'[67]49일위'!$A$1:$M$203</definedName>
    <definedName name="연___돌___공">[34]노임단가!#REF!</definedName>
    <definedName name="연마공">#REF!</definedName>
    <definedName name="연습9">#REF!</definedName>
    <definedName name="연습99">#REF!</definedName>
    <definedName name="영_림__기_사">[34]노임단가!#REF!</definedName>
    <definedName name="영동보수기지">#REF!</definedName>
    <definedName name="영산홍">#REF!</definedName>
    <definedName name="예">BlankMacro1</definedName>
    <definedName name="예제_데이터">#REF!</definedName>
    <definedName name="오">#REF!</definedName>
    <definedName name="옥외등신설공구손료">[76]옥외등신설!$O$18</definedName>
    <definedName name="옥외등신설공비">[76]옥외등신설!$O$14</definedName>
    <definedName name="옥외등신설재료비">[76]옥외등신설!$O$10</definedName>
    <definedName name="옥외등철거공구손료">#REF!</definedName>
    <definedName name="옥외등철거공비">#REF!</definedName>
    <definedName name="온___돌___공">[34]노임단가!#REF!</definedName>
    <definedName name="옹벽부용수로">[7]Sheet1!#REF!</definedName>
    <definedName name="옹벽부용수로2">[7]Sheet1!#REF!</definedName>
    <definedName name="왕벚나무">#REF!</definedName>
    <definedName name="왜성도라지">#REF!</definedName>
    <definedName name="요">BlankMacro1</definedName>
    <definedName name="요금">#REF!</definedName>
    <definedName name="용량">#REF!</definedName>
    <definedName name="용접공">'[40]기계경비(시간당)'!$D$13</definedName>
    <definedName name="용접공_일반">#REF!</definedName>
    <definedName name="용접공_철도">#REF!</definedName>
    <definedName name="우___물___공">[34]노임단가!#REF!</definedName>
    <definedName name="우수받이">BlankMacro1</definedName>
    <definedName name="운반2">#REF!</definedName>
    <definedName name="운반구간">#REF!</definedName>
    <definedName name="운반비">#REF!</definedName>
    <definedName name="운잔">#REF!</definedName>
    <definedName name="운전사_기계">#REF!</definedName>
    <definedName name="운전사_운반">'[40]기계경비(시간당)'!$D$7</definedName>
    <definedName name="운전사_운반차">#REF!</definedName>
    <definedName name="운진">#REF!</definedName>
    <definedName name="원가가가바지">BlankMacro1</definedName>
    <definedName name="원가계산">#REF!</definedName>
    <definedName name="원가계산1">[77]자재단가!$A$6:$M$156</definedName>
    <definedName name="원가계산서">#REF!</definedName>
    <definedName name="원가변경">[16]수량산출!#REF!</definedName>
    <definedName name="원수">#REF!</definedName>
    <definedName name="원자력계장공">#REF!</definedName>
    <definedName name="원자력기계설치공">#REF!</definedName>
    <definedName name="원자력기술자">#REF!</definedName>
    <definedName name="원자력덕트공">#REF!</definedName>
    <definedName name="원자력배관공">#REF!</definedName>
    <definedName name="원자력보온공">#REF!</definedName>
    <definedName name="원자력용접공">#REF!</definedName>
    <definedName name="원자력제관공">#REF!</definedName>
    <definedName name="원자력케이블전공">#REF!</definedName>
    <definedName name="원자력특별인부">#REF!</definedName>
    <definedName name="원자력품질관리사">#REF!</definedName>
    <definedName name="원자력플랜트전공">#REF!</definedName>
    <definedName name="위생공">#REF!</definedName>
    <definedName name="유동표">'[78]우수공,맨홀,집수정'!#REF!</definedName>
    <definedName name="유리공">#REF!</definedName>
    <definedName name="은행나무">#REF!</definedName>
    <definedName name="을부담품목별중량계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'[54]2공구산출내역'!#REF!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">'[79]대운반(철재)'!$B$3:$C$71</definedName>
    <definedName name="이광훈11" hidden="1">{#N/A,#N/A,FALSE,"명세표"}</definedName>
    <definedName name="이광훈13">[0]!이광훈13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3">[0]!이광훈3</definedName>
    <definedName name="이광훈4" hidden="1">{#N/A,#N/A,FALSE,"명세표"}</definedName>
    <definedName name="이광훈5">[0]!이광훈5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름">#REF!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요율">#REF!</definedName>
    <definedName name="이윤요율_변경">#REF!</definedName>
    <definedName name="이형우">#REF!</definedName>
    <definedName name="이ㅓㅏ">BlankMacro1</definedName>
    <definedName name="인가번호">#REF!</definedName>
    <definedName name="인공">#REF!</definedName>
    <definedName name="인공1">#REF!</definedName>
    <definedName name="인동덩쿨">#REF!</definedName>
    <definedName name="인력품">#REF!</definedName>
    <definedName name="인쇄">#REF!</definedName>
    <definedName name="인쇄04">#REF!</definedName>
    <definedName name="일공구직영비">#REF!</definedName>
    <definedName name="일반관리비">#REF!</definedName>
    <definedName name="일반관리비요율">#REF!</definedName>
    <definedName name="일반관리비요율_변경">#REF!</definedName>
    <definedName name="일반부" hidden="1">{#N/A,#N/A,FALSE,"조골재"}</definedName>
    <definedName name="일반통신설비">#REF!</definedName>
    <definedName name="일위">'[80]1'!#REF!</definedName>
    <definedName name="일위대가">#REF!</definedName>
    <definedName name="일위대가1">#REF!</definedName>
    <definedName name="일위대가표">#REF!</definedName>
    <definedName name="일위산출">#REF!</definedName>
    <definedName name="일위산출1">#REF!</definedName>
    <definedName name="일위수량">#REF!</definedName>
    <definedName name="일위호표">#REF!</definedName>
    <definedName name="일의01">[59]직노!#REF!</definedName>
    <definedName name="ㅈ">#REF!</definedName>
    <definedName name="ㅈㄱ" hidden="1">{#N/A,#N/A,FALSE,"조골재"}</definedName>
    <definedName name="ㅈㄱ됴">BlankMacro1</definedName>
    <definedName name="ㅈㄵㄷㅈ">#REF!</definedName>
    <definedName name="ㅈㄷ">BlankMacro1</definedName>
    <definedName name="ㅈㄷㄱㄱ">BlankMacro1</definedName>
    <definedName name="ㅈㄷㄱㅂㄱㅂㄱㅈㅂㄱ">BlankMacro1</definedName>
    <definedName name="ㅈㄷㅅㄷㅈㄷㅅㅈㅅ">BlankMacro1</definedName>
    <definedName name="ㅈㄷㅅㄷㅈㅄㅂㅈㅅㅈㅄ">BlankMacro1</definedName>
    <definedName name="ㅈㄷㅅㅅㄷㅅㄷㄷㅅㅈ">BlankMacro1</definedName>
    <definedName name="ㅈㄷㅅㅅㄷㅅㄷㅈ">BlankMacro1</definedName>
    <definedName name="ㅈㄷㅅㅈㄷㅅㅈㄷㅅㅈㅅ">BlankMacro1</definedName>
    <definedName name="ㅈㄷㅅㅈㅂㄱㅈㅂㄷㄱ">BlankMacro1</definedName>
    <definedName name="ㅈㄷㅅㅈㅂㄷㅅㅈㅄㅈ">BlankMacro1</definedName>
    <definedName name="ㅈㄷㅅㅈㅄㄷㅈㅄ">BlankMacro1</definedName>
    <definedName name="ㅈㄷㅅㅈㅄㅈㅄ">BlankMacro1</definedName>
    <definedName name="ㅈ됵ㄷ죠">BlankMacro1</definedName>
    <definedName name="ㅈㅂㄱㄷㅂㅈ">BlankMacro1</definedName>
    <definedName name="ㅈㅂㄷㄱㅂㅈㄱㅂㅈㄷ">BlankMacro1</definedName>
    <definedName name="ㅈㅂㄷㄱㅈㅂㄱ">BlankMacro1</definedName>
    <definedName name="ㅈㅂㄷㅅ">BlankMacro1</definedName>
    <definedName name="ㅈㅂㄷㅅㄷㅅㅈㅅㅅㅈ">BlankMacro1</definedName>
    <definedName name="ㅈㅂㄷㅅㅈㅂㄷ">BlankMacro1</definedName>
    <definedName name="ㅈㅄㄷㅈㅄㅈㅄ">BlankMacro1</definedName>
    <definedName name="ㅈㅄㅅㄷㅂㅈㅅㄷㅈㅄ">BlankMacro1</definedName>
    <definedName name="ㅈㅅㄷㅂㅈㄷㅈㅂㄷㅅ">BlankMacro1</definedName>
    <definedName name="ㅈㅅㅂㄷㅅㄷㅅㄷㅈ">BlankMacro1</definedName>
    <definedName name="ㅈㅇ">[81]상수도토공집계표!$A$1:$H$13</definedName>
    <definedName name="ㅈㅈ">[43]철근집계!$A$1:$K$10</definedName>
    <definedName name="ㅈㅈㅈ">#REF!</definedName>
    <definedName name="ㅈㅈㅈㅈ" hidden="1">{#N/A,#N/A,FALSE,"명세표"}</definedName>
    <definedName name="자_트">#REF!</definedName>
    <definedName name="자갈시멘트모래">#REF!</definedName>
    <definedName name="자귀나무">#REF!</definedName>
    <definedName name="자단">[82]자단!$A:$M</definedName>
    <definedName name="자동화재탐지설비">#REF!</definedName>
    <definedName name="자료1">#REF!</definedName>
    <definedName name="자료2">#REF!</definedName>
    <definedName name="자미" hidden="1">{#N/A,#N/A,FALSE,"명세표"}</definedName>
    <definedName name="자재">#REF!</definedName>
    <definedName name="자재단가">'[83]수량산출서 (2)'!$B$4:$L$109</definedName>
    <definedName name="자재단가표">#REF!</definedName>
    <definedName name="작업반장">#REF!</definedName>
    <definedName name="잔디_평떼">#REF!</definedName>
    <definedName name="잠___함___공">[34]노임단가!#REF!</definedName>
    <definedName name="잠수부">#REF!</definedName>
    <definedName name="잡석">'[33]수량산출(음암)'!#REF!</definedName>
    <definedName name="잡석2">#REF!</definedName>
    <definedName name="잣나무">#REF!</definedName>
    <definedName name="장고개터널A1353">[7]Sheet1!$A$1366</definedName>
    <definedName name="장산교">#REF!</definedName>
    <definedName name="재">'[67]22일위'!$A$1:$M$1328</definedName>
    <definedName name="재단가">[53]자재단가!$A:$Q</definedName>
    <definedName name="재료비">#REF!</definedName>
    <definedName name="재료비금액">#REF!</definedName>
    <definedName name="재료비단가">#REF!</definedName>
    <definedName name="재료집계">#REF!</definedName>
    <definedName name="재료집계3">#REF!</definedName>
    <definedName name="재ㅖ">[36]포장재료집계표!$A$1:$L$9</definedName>
    <definedName name="저압케이블전공">#REF!</definedName>
    <definedName name="저케CV22신설공구손료">[76]저케CV22신설!$O$21</definedName>
    <definedName name="저케CV22신설공비">[76]저케CV22신설!$O$16</definedName>
    <definedName name="저케CV22신설재료비">[76]저케CV22신설!$O$11</definedName>
    <definedName name="저케CV38신설공구손료">[76]저케CV38신설!$O$25</definedName>
    <definedName name="저케CV38신설공비">[76]저케CV38신설!$O$19</definedName>
    <definedName name="저케CV38신설재료비">[76]저케CV38신설!$O$13</definedName>
    <definedName name="저케CV8신설공구손료">[76]저케CV8신설!$O$21</definedName>
    <definedName name="저케CV8신설공비">[76]저케CV8신설!$O$16</definedName>
    <definedName name="저케CV8신설재료비">[76]저케CV8신설!$O$11</definedName>
    <definedName name="적용거리">[84]을부담운반비!$D$2</definedName>
    <definedName name="적용속도">#REF!</definedName>
    <definedName name="적용톤수">[84]을부담운반비!$D$1</definedName>
    <definedName name="전기">'[67]49수량'!$A$6:$Q$203</definedName>
    <definedName name="전기공사기사">#REF!</definedName>
    <definedName name="전기공사산업기사">#REF!</definedName>
    <definedName name="전기집계">#REF!</definedName>
    <definedName name="전등">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전력">#REF!</definedName>
    <definedName name="전등중계">#REF!</definedName>
    <definedName name="전등철거단가">#REF!</definedName>
    <definedName name="전력기기">[67]자재단가!#REF!</definedName>
    <definedName name="전력중계">#REF!</definedName>
    <definedName name="전산자료">[85]교각계산!$E$34</definedName>
    <definedName name="전선">#REF!</definedName>
    <definedName name="전선관">#REF!</definedName>
    <definedName name="전선상선철거">'[86]도담구내 개소별 명세'!A1048576*2</definedName>
    <definedName name="전선신설">3*'[87]봉양~조차장간고하개명(신설)'!A1048576</definedName>
    <definedName name="전선철거">'[87]봉양~조차장간고하개명(신설)'!A1048575*3</definedName>
    <definedName name="전열">#REF!</definedName>
    <definedName name="전체집계">#REF!</definedName>
    <definedName name="절단공">#REF!</definedName>
    <definedName name="접속도로">#REF!</definedName>
    <definedName name="접속면적">#REF!</definedName>
    <definedName name="접속부">[88]접속도로1!#REF!</definedName>
    <definedName name="접속현황">#REF!</definedName>
    <definedName name="접지1종합계">[66]접지1종!$S$20</definedName>
    <definedName name="접지3종공구손료">[76]접지3종!$O$20</definedName>
    <definedName name="접지3종공비">[76]접지3종!$O$16</definedName>
    <definedName name="접지3종재료비">[76]접지3종!$O$12</definedName>
    <definedName name="정___비___공">[34]노임단가!#REF!</definedName>
    <definedName name="정체인간격">[62]자료입력!$C$21</definedName>
    <definedName name="제___재___공">[34]노임단가!#REF!</definedName>
    <definedName name="제경비율">#REF!</definedName>
    <definedName name="제도사">#REF!</definedName>
    <definedName name="제철축로공">#REF!</definedName>
    <definedName name="조">#REF!</definedName>
    <definedName name="조경공">[37]데이타!$E$658</definedName>
    <definedName name="조경공B10">[30]식재인부!$B$24</definedName>
    <definedName name="조경공B4이하">[30]식재인부!$B$18</definedName>
    <definedName name="조경공B5">[30]식재인부!$B$19</definedName>
    <definedName name="조경공B6">[30]식재인부!$B$20</definedName>
    <definedName name="조경공B8">[30]식재인부!$B$22</definedName>
    <definedName name="조경공R10">[30]식재인부!$B$54</definedName>
    <definedName name="조경공R12">[30]식재인부!$B$56</definedName>
    <definedName name="조경공R15">[30]식재인부!$B$59</definedName>
    <definedName name="조경공R4이하">[30]식재인부!$B$48</definedName>
    <definedName name="조경공R5">[30]식재인부!$B$49</definedName>
    <definedName name="조경공R6">[30]식재인부!$B$50</definedName>
    <definedName name="조경공R7">[30]식재인부!$B$51</definedName>
    <definedName name="조경공R8">[30]식재인부!$B$52</definedName>
    <definedName name="조력공">#REF!</definedName>
    <definedName name="조림인부">#REF!</definedName>
    <definedName name="조명단가">#REF!</definedName>
    <definedName name="조명단가1">#REF!</definedName>
    <definedName name="조수야">#REF!</definedName>
    <definedName name="조수주">#REF!</definedName>
    <definedName name="조영수">#REF!</definedName>
    <definedName name="조원공_1.1_1.5">[30]식재인부!$B$5</definedName>
    <definedName name="조장야">#REF!</definedName>
    <definedName name="조장주">#REF!</definedName>
    <definedName name="조적공">#REF!</definedName>
    <definedName name="조차장" hidden="1">{#N/A,#N/A,FALSE,"명세표"}</definedName>
    <definedName name="조형가이즈까3010">[30]데이타!$E$11</definedName>
    <definedName name="조형가이즈까3012">[30]데이타!$E$12</definedName>
    <definedName name="조형가이즈까3014">[30]데이타!$E$13</definedName>
    <definedName name="조형가이즈까3516">[30]데이타!$E$14</definedName>
    <definedName name="종">BlankMacro1</definedName>
    <definedName name="종구분">[62]자료입력!$A$16</definedName>
    <definedName name="종면벽">[89]종배수관면벽구!#REF!</definedName>
    <definedName name="종배수">#REF!</definedName>
    <definedName name="종배수날개벽단위수량">BlankMacro1</definedName>
    <definedName name="종연장조서">#REF!</definedName>
    <definedName name="죠">#REF!</definedName>
    <definedName name="주목">#REF!</definedName>
    <definedName name="주차장토공">#REF!</definedName>
    <definedName name="준공감독자">[31]공사준공계!$C$4</definedName>
    <definedName name="준공검사자">[31]준공검사보고서!$C$12</definedName>
    <definedName name="준공년월일">#REF!</definedName>
    <definedName name="준공예정일">[90]공사착공계!$B$15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줄사철">#REF!</definedName>
    <definedName name="중급원자력기술자">#REF!</definedName>
    <definedName name="중기운전기사">'[40]기계경비(시간당)'!$D$4</definedName>
    <definedName name="중대가시설2">#N/A</definedName>
    <definedName name="중원1교A502">[7]Sheet1!$A$506</definedName>
    <definedName name="중원대교A258">[7]Sheet1!$A$262</definedName>
    <definedName name="지">BlankMacro1</definedName>
    <definedName name="지붕잇기공">#REF!</definedName>
    <definedName name="지장선로">#REF!</definedName>
    <definedName name="지적기능사">#REF!</definedName>
    <definedName name="지적기능산업기사">#REF!</definedName>
    <definedName name="지적기사">#REF!</definedName>
    <definedName name="지적기사_1급">#REF!</definedName>
    <definedName name="지적기사_2급">#REF!</definedName>
    <definedName name="지적산업기사">#REF!</definedName>
    <definedName name="지주">BlankMacro1</definedName>
    <definedName name="지주목">BlankMacro1</definedName>
    <definedName name="지주목A">BlankMacro1</definedName>
    <definedName name="직선부">#REF!</definedName>
    <definedName name="직영비">'[54]2공구산출내역'!#REF!</definedName>
    <definedName name="직접경비">#REF!,#REF!</definedName>
    <definedName name="직접노무비">#REF!</definedName>
    <definedName name="직접재료비">#REF!</definedName>
    <definedName name="직종">#REF!</definedName>
    <definedName name="집계">#REF!</definedName>
    <definedName name="집계표">#REF!</definedName>
    <definedName name="집구">#REF!</definedName>
    <definedName name="집수정연장산출">#REF!</definedName>
    <definedName name="집수정재료집계">#REF!</definedName>
    <definedName name="집수정토공집계">#REF!</definedName>
    <definedName name="ㅊ">BlankMacro1</definedName>
    <definedName name="ㅊ1000">#REF!</definedName>
    <definedName name="ㅊ1555">#REF!</definedName>
    <definedName name="ㅊㅈㄹ">#REF!</definedName>
    <definedName name="ㅊㅊ">#REF!</definedName>
    <definedName name="ㅊㅌ퓨">BlankMacro1</definedName>
    <definedName name="ㅊㅍ">BlankMacro1</definedName>
    <definedName name="ㅊㅍㅊ퓨">BlankMacro1</definedName>
    <definedName name="ㅊㅍㅌ">BlankMacro1</definedName>
    <definedName name="ㅊㅍㅌㅊㅌㅊㅋㅌㅊㅋ">BlankMacro1</definedName>
    <definedName name="ㅊㅍㅌㅋ">BlankMacro1</definedName>
    <definedName name="차량가격">#REF!</definedName>
    <definedName name="차례">[0]!차례</definedName>
    <definedName name="차선도색집계">#REF!</definedName>
    <definedName name="착공기한">#REF!</definedName>
    <definedName name="착공년월일">#REF!</definedName>
    <definedName name="착공일">#REF!</definedName>
    <definedName name="착암공">'[40]기계경비(시간당)'!$D$12</definedName>
    <definedName name="창호목공">#REF!</definedName>
    <definedName name="철">[56]수량산출!#REF!</definedName>
    <definedName name="철____공">#REF!</definedName>
    <definedName name="철_13">'[33]수량산출(음암)'!#REF!</definedName>
    <definedName name="철_16">'[33]수량산출(음암)'!#REF!</definedName>
    <definedName name="철_999">[32]수량산출!#REF!</definedName>
    <definedName name="철_골_공">#REF!</definedName>
    <definedName name="철_총">'[33]수량산출(음암)'!#REF!</definedName>
    <definedName name="철10">#REF!</definedName>
    <definedName name="철13">#REF!</definedName>
    <definedName name="철16">#REF!</definedName>
    <definedName name="철19">#REF!</definedName>
    <definedName name="철2">[56]수량산출!#REF!</definedName>
    <definedName name="철22">#REF!</definedName>
    <definedName name="철25">#REF!</definedName>
    <definedName name="철29">#REF!</definedName>
    <definedName name="철32">#REF!</definedName>
    <definedName name="철거자재">#REF!</definedName>
    <definedName name="철거전등단가">#REF!</definedName>
    <definedName name="철계">#REF!</definedName>
    <definedName name="철골공">#REF!</definedName>
    <definedName name="철골야">#REF!</definedName>
    <definedName name="철골주">#REF!</definedName>
    <definedName name="철공">#REF!</definedName>
    <definedName name="철관">#REF!</definedName>
    <definedName name="철근공">#REF!</definedName>
    <definedName name="철근야">#REF!</definedName>
    <definedName name="철근주">#REF!</definedName>
    <definedName name="철근집계">#REF!</definedName>
    <definedName name="철도__궤도공">[34]노임단가!#REF!</definedName>
    <definedName name="철도신호공">#REF!</definedName>
    <definedName name="철도청">#REF!</definedName>
    <definedName name="철주신설공구손료">#REF!</definedName>
    <definedName name="철주신설공비">#REF!</definedName>
    <definedName name="철주신설재료비">#REF!</definedName>
    <definedName name="철판공">#REF!</definedName>
    <definedName name="청단풍">#REF!</definedName>
    <definedName name="청마총괄">[91]직노!#REF!</definedName>
    <definedName name="총계">#REF!</definedName>
    <definedName name="총괄">[29]인공산출!$A:$X</definedName>
    <definedName name="총괄표">[91]직노!#REF!</definedName>
    <definedName name="총괄표2">#REF!,#REF!,#REF!</definedName>
    <definedName name="총괄횡배수현황">BlankMacro1</definedName>
    <definedName name="총괄횡배수현황1">BlankMacro1</definedName>
    <definedName name="총원가">#REF!</definedName>
    <definedName name="취소">BlankMacro1</definedName>
    <definedName name="츠츠">BlankMacro1</definedName>
    <definedName name="측구연장">#REF!</definedName>
    <definedName name="측구연장조서">#REF!</definedName>
    <definedName name="측부">#REF!</definedName>
    <definedName name="치수표">#REF!</definedName>
    <definedName name="치장벽돌공">#REF!</definedName>
    <definedName name="ㅋ">#REF!</definedName>
    <definedName name="ㅋㄴㅍㅇㅁㅇㄴ">BlankMacro1</definedName>
    <definedName name="ㅋㅁ" hidden="1">{#N/A,#N/A,FALSE,"명세표"}</definedName>
    <definedName name="ㅋㅇㅎㄹ">BlankMacro1</definedName>
    <definedName name="ㅋㅋ">#REF!</definedName>
    <definedName name="ㅋㅋㅋ">#REF!</definedName>
    <definedName name="ㅋㅌ">BlankMacro1</definedName>
    <definedName name="ㅋㅌㅍㅍㅋ">BlankMacro1</definedName>
    <definedName name="ㅋㅍㅊㅌ">BlankMacro1</definedName>
    <definedName name="ㅋㅎㄹㅊㅌ">BlankMacro1</definedName>
    <definedName name="캇타간재">'[40]기계경비(시간당)'!$H$92</definedName>
    <definedName name="캇타노무">'[40]기계경비(시간당)'!$H$88</definedName>
    <definedName name="캇타손료">'[40]기계경비(시간당)'!$H$87</definedName>
    <definedName name="코">BlankMacro1</definedName>
    <definedName name="코드">[92]기초자료!$1:$1048576</definedName>
    <definedName name="코킹공">#REF!</definedName>
    <definedName name="콘">#REF!</definedName>
    <definedName name="콘1">#REF!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관">#REF!</definedName>
    <definedName name="콘센트신설재료비">[93]콘센트신설!#REF!</definedName>
    <definedName name="콘주철거공구손료">#REF!</definedName>
    <definedName name="콘주철거공비">#REF!</definedName>
    <definedName name="콘주철거합계">#REF!</definedName>
    <definedName name="콘크리트">[5]수로단위수량!#REF!</definedName>
    <definedName name="콘크리트공">#REF!</definedName>
    <definedName name="콘크리트공_광의">[34]노임단가!#REF!</definedName>
    <definedName name="콘크리트측구연장">#REF!</definedName>
    <definedName name="콘크야">#REF!</definedName>
    <definedName name="콘크주">#REF!</definedName>
    <definedName name="콘크측구재료집계">#REF!</definedName>
    <definedName name="ㅌ">BlankMacro1</definedName>
    <definedName name="ㅌ1121">[94]하조서!#REF!</definedName>
    <definedName name="ㅌㅊ픁ㅊ퓨">BlankMacro1</definedName>
    <definedName name="ㅌ홀">BlankMacro1</definedName>
    <definedName name="타일공">#REF!</definedName>
    <definedName name="택코">#REF!</definedName>
    <definedName name="터파기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A25">[7]Sheet1!$A$27</definedName>
    <definedName name="토공량">[95]노임단가!#REF!</definedName>
    <definedName name="토목1">#REF!</definedName>
    <definedName name="토목원가계산">#REF!</definedName>
    <definedName name="통신감리">#REF!</definedName>
    <definedName name="통신관련기능사">#REF!</definedName>
    <definedName name="통신관련기사">#REF!</definedName>
    <definedName name="통신관련산업기사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튳">BlankMacro1</definedName>
    <definedName name="특고압케이블전공">#REF!</definedName>
    <definedName name="특급원자력비파괴시험공">#REF!</definedName>
    <definedName name="특별인부">#REF!</definedName>
    <definedName name="특수비계공">#REF!</definedName>
    <definedName name="특수화공">#REF!</definedName>
    <definedName name="ㅍ">BlankMacro1</definedName>
    <definedName name="ㅍㅁㄴㅍㄴㅍ">BlankMacro1</definedName>
    <definedName name="ㅍㅊㅌ">BlankMacro1</definedName>
    <definedName name="ㅍ츝ㅊㅍ">BlankMacro1</definedName>
    <definedName name="ㅍㅋㅌㅊㅍㅊㅌ">BlankMacro1</definedName>
    <definedName name="ㅍㅌㅊㅊㅌ">BlankMacro1</definedName>
    <definedName name="ㅍㅌㅊㅋㅌㅊ">BlankMacro1</definedName>
    <definedName name="파일" hidden="1">#REF!</definedName>
    <definedName name="판넬조립공">#REF!</definedName>
    <definedName name="평균단위">'[96]우수공,맨홀,집수정'!$S$2:$V$6</definedName>
    <definedName name="평면선형">#REF!</definedName>
    <definedName name="평의자">#REF!</definedName>
    <definedName name="포설공">#REF!</definedName>
    <definedName name="포설단산">#REF!</definedName>
    <definedName name="포장">#REF!</definedName>
    <definedName name="포장공">#REF!</definedName>
    <definedName name="포장공A985">[7]Sheet1!$A$994</definedName>
    <definedName name="포장증감단위수량">#REF!</definedName>
    <definedName name="포장집계">#REF!</definedName>
    <definedName name="포장총">'[97]-배수구조총재료'!$A$1:$P$14</definedName>
    <definedName name="표지">#REF!</definedName>
    <definedName name="표층t">[98]접속도로!#REF!</definedName>
    <definedName name="품셈공종">[99]품셈TABLE!$C$2:$C$50</definedName>
    <definedName name="품셈단가">[99]품셈TABLE!$D$2:$D$50</definedName>
    <definedName name="품신">#REF!</definedName>
    <definedName name="퓿튵츄">BlankMacro1</definedName>
    <definedName name="픁ㅊ퓨">BlankMacro1</definedName>
    <definedName name="프라">#REF!</definedName>
    <definedName name="프라임">[100]수량총괄!#REF!</definedName>
    <definedName name="프라임코팅">[100]수량총괄!#REF!</definedName>
    <definedName name="플라타너스B8">[30]데이타!$E$552</definedName>
    <definedName name="플랜야">#REF!</definedName>
    <definedName name="플랜주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플주">#REF!</definedName>
    <definedName name="ㅎ">BlankMacro1</definedName>
    <definedName name="ㅎ314">#REF!</definedName>
    <definedName name="ㅎ5" hidden="1">{#N/A,#N/A,FALSE,"골재소요량";#N/A,#N/A,FALSE,"골재소요량"}</definedName>
    <definedName name="ㅎㄴㅁㄹㅇㄹㄴ" hidden="1">{#N/A,"수불부",FALSE,"사급자재수불서";#N/A,"수불부",FALSE,"사급자재수불서"}</definedName>
    <definedName name="ㅎㄴㅇㅀ">BlankMacro1</definedName>
    <definedName name="ㅎㄹ">BlankMacro1</definedName>
    <definedName name="ㅎㄹㄹㅇㄶ">BlankMacro1</definedName>
    <definedName name="ㅎㄹㅇㄴ">BlankMacro1</definedName>
    <definedName name="ㅎㅂㅂㅂㅂㅂㅂㅂㅂ">BlankMacro1</definedName>
    <definedName name="ㅎㅂㅂㅂㅂㅂㅂㅂㅂㅁ">BlankMacro1</definedName>
    <definedName name="ㅎㅇㄴㅀ">BlankMacro1</definedName>
    <definedName name="ㅎㅇㄹ">BlankMacro1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중">#REF!</definedName>
    <definedName name="하하하" hidden="1">{#N/A,#N/A,FALSE,"명세표"}</definedName>
    <definedName name="하화">BlankMacro1</definedName>
    <definedName name="하ㅓㅏ">#REF!</definedName>
    <definedName name="한">BlankMacro1</definedName>
    <definedName name="한국정보기술">#REF!</definedName>
    <definedName name="한국통신">#REF!</definedName>
    <definedName name="한라구절초">#REF!</definedName>
    <definedName name="한식목공">#REF!</definedName>
    <definedName name="한식목공조공">#REF!</definedName>
    <definedName name="한식미장공">#REF!</definedName>
    <definedName name="한식와공">#REF!</definedName>
    <definedName name="한식와공조공">#REF!</definedName>
    <definedName name="한전수" hidden="1">{#N/A,#N/A,FALSE,"명세표"}</definedName>
    <definedName name="할석공">#REF!</definedName>
    <definedName name="함석공">#REF!</definedName>
    <definedName name="합계">#REF!</definedName>
    <definedName name="합판3회">[5]수로단위수량!#REF!</definedName>
    <definedName name="합판4회">[5]수로단위수량!#REF!</definedName>
    <definedName name="해">BlankMacro1</definedName>
    <definedName name="해당화">#REF!</definedName>
    <definedName name="해룡">BlankMacro1</definedName>
    <definedName name="행선안내게시기설비">#REF!</definedName>
    <definedName name="허용전류">#REF!</definedName>
    <definedName name="헐기">BlankMacro1</definedName>
    <definedName name="헐기16">BlankMacro1</definedName>
    <definedName name="헐기17">BlankMacro1</definedName>
    <definedName name="현___도___사">[34]노임단가!#REF!</definedName>
    <definedName name="현도사">#REF!</definedName>
    <definedName name="현장대리인">#REF!</definedName>
    <definedName name="형틀목공">#REF!</definedName>
    <definedName name="형틀야">#REF!</definedName>
    <definedName name="형틀주">#REF!</definedName>
    <definedName name="호">#REF!</definedName>
    <definedName name="호안수량">#REF!</definedName>
    <definedName name="호표">#REF!</definedName>
    <definedName name="호호호" hidden="1">{#N/A,#N/A,FALSE,"명세표"}</definedName>
    <definedName name="홍단풍">#REF!</definedName>
    <definedName name="홍ㄹ">BlankMacro1</definedName>
    <definedName name="화공">#REF!</definedName>
    <definedName name="화약취급공">#REF!</definedName>
    <definedName name="확폭구간">#REF!</definedName>
    <definedName name="환율">'[40]기계경비(시간당)'!$D$21</definedName>
    <definedName name="횡높산">[101]평균높이산출근거!$B:$L</definedName>
    <definedName name="횡높산1">[101]평균높이산출근거!$A:$L</definedName>
    <definedName name="횡면단">[62]적용단위길이!$L:$O</definedName>
    <definedName name="횡면벽2">BlankMacro1</definedName>
    <definedName name="횡배단">[62]적용단위길이!$L:$V</definedName>
    <definedName name="횡배단계">#REF!</definedName>
    <definedName name="횡배수관연장산출">#REF!</definedName>
    <definedName name="횡배수관재료집계">#REF!</definedName>
    <definedName name="횡배수관집계본선">BlankMacro1</definedName>
    <definedName name="횡위치">[101]횡배수관위치조서!$A$12:$J$41</definedName>
    <definedName name="횡현황본선">BlankMacro1</definedName>
    <definedName name="횡현황부체">BlankMacro1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흄관집계">#REF!</definedName>
    <definedName name="희성" hidden="1">{#N/A,#N/A,FALSE,"명세표"}</definedName>
    <definedName name="ㅏ">BlankMacro1</definedName>
    <definedName name="ㅏ100">#REF!</definedName>
    <definedName name="ㅏㄹ하ㅗㄹ홓">BlankMacro1</definedName>
    <definedName name="ㅏㄹ하ㅗㅎㅎ랗">BlankMacro1</definedName>
    <definedName name="ㅏㅀ">BlankMacro1</definedName>
    <definedName name="ㅏㅏㅏ" hidden="1">{#N/A,#N/A,FALSE,"명세표"}</definedName>
    <definedName name="ㅏㅓ">BlankMacro1</definedName>
    <definedName name="ㅏㅓㅣ허">BlankMacro1</definedName>
    <definedName name="ㅐ">#REF!</definedName>
    <definedName name="ㅐㅐ">[17]예산내역서!#REF!</definedName>
    <definedName name="ㅑ">#REF!</definedName>
    <definedName name="ㅑㅑ">[17]예산내역서!#REF!</definedName>
    <definedName name="ㅑㅕㅛㅑ">BlankMacro1</definedName>
    <definedName name="ㅓ">BlankMacro1</definedName>
    <definedName name="ㅓ114">#REF!</definedName>
    <definedName name="ㅓ7" hidden="1">{#N/A,#N/A,FALSE,"단가표지"}</definedName>
    <definedName name="ㅓ76ㅕㅛㅑㅓ">BlankMacro1</definedName>
    <definedName name="ㅓ8">#REF!</definedName>
    <definedName name="ㅓㄴㅇㄹ">BlankMacro1</definedName>
    <definedName name="ㅓㅀ">BlankMacro1</definedName>
    <definedName name="ㅓㅎ">BlankMacro1</definedName>
    <definedName name="ㅓㅎㄹㅇ헐">BlankMacro1</definedName>
    <definedName name="ㅓㅏㅣ">BlankMacro1</definedName>
    <definedName name="ㅓㅏㅣㅏㅓ">BlankMacro1</definedName>
    <definedName name="ㅓㅏㅣㅣㅓㅣㅏㅓ">BlankMacro1</definedName>
    <definedName name="ㅓㅗ" hidden="1">{#N/A,"수불부",FALSE,"사급자재수불서";#N/A,"수불부",FALSE,"사급자재수불서"}</definedName>
    <definedName name="ㅓㅗㅇ러ㅗㅎㄹ">BlankMacro1</definedName>
    <definedName name="ㅓㅗ허">BlankMacro1</definedName>
    <definedName name="ㅓㅘㅣ">BlankMacro1</definedName>
    <definedName name="ㅓㅚㅗㅓㅣㅗㅓ">BlankMacro1</definedName>
    <definedName name="ㅔ">#REF!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ㅕ">#REF!</definedName>
    <definedName name="ㅕ46ㅅㄱ">BlankMacro1</definedName>
    <definedName name="ㅕ쇼">BlankMacro1</definedName>
    <definedName name="ㅕㅑㅅ">BlankMacro1</definedName>
    <definedName name="ㅕㅑㅐㅕ">BlankMacro1</definedName>
    <definedName name="ㅕㅕㅕㄱㄱ">BlankMacro1</definedName>
    <definedName name="ㅕㅛㅑ쇼ㅕ">BlankMacro1</definedName>
    <definedName name="ㅕㅛㅑㅛㅑ">BlankMacro1</definedName>
    <definedName name="ㅗ">#REF!</definedName>
    <definedName name="ㅗ1019">#REF!</definedName>
    <definedName name="ㅗㄹㅇㄴ">BlankMacro1</definedName>
    <definedName name="ㅗㅇㄴㄹ">BlankMacro1</definedName>
    <definedName name="ㅗㅇㄴ롤ㄴ온온ㅇㄹㄴㅇㄴㅇ">BlankMacro1</definedName>
    <definedName name="ㅗㅇㄹ">BlankMacro1</definedName>
    <definedName name="ㅗㅎㄹ">BlankMacro1</definedName>
    <definedName name="ㅗㅎㅇㄴㅀ">BlankMacro1</definedName>
    <definedName name="ㅗㅎㅇㅁㄹㅇㅎ" hidden="1">{#N/A,"수불부",FALSE,"사급자재수불서";#N/A,"수불부",FALSE,"사급자재수불서"}</definedName>
    <definedName name="ㅗㅓㅣㅏㅗ">BlankMacro1</definedName>
    <definedName name="ㅗㅓㅣㅓㅚㅗㅓ">BlankMacro1</definedName>
    <definedName name="ㅗㅓㅣㅗㅓㅣ">BlankMacro1</definedName>
    <definedName name="ㅗㅓㅣㅗㅓㅣㅘ">BlankMacro1</definedName>
    <definedName name="ㅗㅗ">#REF!</definedName>
    <definedName name="ㅗㅗㅗㅗ">#REF!</definedName>
    <definedName name="ㅛ">BlankMacro1</definedName>
    <definedName name="ㅛㄷㄱ죡ㄷ죠">BlankMacro1</definedName>
    <definedName name="ㅛㄷ굑ㄷ죧죠">BlankMacro1</definedName>
    <definedName name="ㅛㅅ">BlankMacro1</definedName>
    <definedName name="ㅛ샤ㅕ">BlankMacro1</definedName>
    <definedName name="ㅛㅕ샤">BlankMacro1</definedName>
    <definedName name="ㅛㅕㅑㅅ">BlankMacro1</definedName>
    <definedName name="ㅜ" hidden="1">{#N/A,#N/A,FALSE,"명세표"}</definedName>
    <definedName name="ㅜ1">#REF!</definedName>
    <definedName name="ㅜㄴㄹ오">BlankMacro1</definedName>
    <definedName name="ㅜㅡㅠ">BlankMacro1</definedName>
    <definedName name="ㅠ">BlankMacro1</definedName>
    <definedName name="ㅠ10">#REF!</definedName>
    <definedName name="ㅠ1000">#REF!</definedName>
    <definedName name="ㅠ1300">#REF!</definedName>
    <definedName name="ㅠ200">#REF!</definedName>
    <definedName name="ㅠ2000">#REF!</definedName>
    <definedName name="ㅠ2300">#REF!</definedName>
    <definedName name="ㅠ30">#REF!</definedName>
    <definedName name="ㅠ3130">#REF!</definedName>
    <definedName name="ㅠ400">#REF!</definedName>
    <definedName name="ㅠ500">#REF!</definedName>
    <definedName name="ㅠㅍ">BlankMacro1</definedName>
    <definedName name="ㅠㅍㅊ">BlankMacro1</definedName>
    <definedName name="ㅠ화호">BlankMacro1</definedName>
    <definedName name="ㅠㅗ하ㅓ">BlankMacro1</definedName>
    <definedName name="ㅡ">BlankMacro1</definedName>
    <definedName name="ㅡ10">#REF!</definedName>
    <definedName name="ㅡ퓨">BlankMacro1</definedName>
    <definedName name="ㅡㅜㅠㅡㅠ프">BlankMacro1</definedName>
    <definedName name="ㅡㅡ" hidden="1">{"'Sheet1'!$D$19","'Sheet1'!$B$22:$E$22"}</definedName>
    <definedName name="ㅣ">BlankMacro1</definedName>
    <definedName name="ㅣㅇ라ㅓㅣ">BlankMacro1</definedName>
    <definedName name="ㅣ아ㅣ앟">#REF!</definedName>
    <definedName name="ㅣㅏ어ㅏ리">BlankMacro1</definedName>
    <definedName name="ㅣㅓㅏㅓ">BlankMacro1</definedName>
    <definedName name="ㅣㅓㅚㅓㅏ">BlankMacro1</definedName>
    <definedName name="ㅣㅣㅣ">[17]예산내역서!#REF!</definedName>
  </definedNames>
  <calcPr calcId="162913"/>
</workbook>
</file>

<file path=xl/calcChain.xml><?xml version="1.0" encoding="utf-8"?>
<calcChain xmlns="http://schemas.openxmlformats.org/spreadsheetml/2006/main">
  <c r="D25" i="18" l="1"/>
  <c r="F24" i="11" l="1"/>
  <c r="J10" i="10" l="1"/>
  <c r="K10" i="10" s="1"/>
  <c r="F9" i="10" l="1"/>
  <c r="G9" i="10" s="1"/>
  <c r="F21" i="11"/>
  <c r="H7" i="10" l="1"/>
  <c r="I7" i="10" s="1"/>
  <c r="F17" i="11"/>
  <c r="H8" i="10" l="1"/>
  <c r="I8" i="10" s="1"/>
  <c r="F19" i="11"/>
  <c r="J6" i="10" l="1"/>
  <c r="K6" i="10" s="1"/>
  <c r="F5" i="10" l="1"/>
  <c r="G5" i="10" s="1"/>
  <c r="F6" i="10"/>
  <c r="G6" i="10" s="1"/>
  <c r="L25" i="11"/>
  <c r="J5" i="10"/>
  <c r="K5" i="10" s="1"/>
  <c r="K15" i="10" s="1"/>
  <c r="D11" i="18" s="1"/>
  <c r="H6" i="10"/>
  <c r="I6" i="10" s="1"/>
  <c r="H25" i="11" l="1"/>
  <c r="F12" i="11"/>
  <c r="G15" i="10"/>
  <c r="D5" i="18" s="1"/>
  <c r="D7" i="18" s="1"/>
  <c r="H5" i="10" l="1"/>
  <c r="I5" i="10" s="1"/>
  <c r="I15" i="10" s="1"/>
  <c r="D8" i="18" s="1"/>
  <c r="D17" i="18" s="1"/>
  <c r="J25" i="11"/>
  <c r="F25" i="11" s="1"/>
  <c r="F5" i="11"/>
  <c r="D9" i="18" l="1"/>
  <c r="D10" i="18" s="1"/>
  <c r="D14" i="18"/>
  <c r="D16" i="18" s="1"/>
  <c r="D15" i="18"/>
  <c r="E15" i="10"/>
  <c r="D21" i="18" l="1"/>
  <c r="D19" i="18"/>
  <c r="D13" i="18"/>
  <c r="D20" i="18"/>
  <c r="D12" i="18"/>
  <c r="D22" i="18" l="1"/>
  <c r="D23" i="18" l="1"/>
  <c r="D24" i="18" s="1"/>
  <c r="D26" i="18" l="1"/>
  <c r="D27" i="18" l="1"/>
  <c r="D28" i="18" s="1"/>
</calcChain>
</file>

<file path=xl/sharedStrings.xml><?xml version="1.0" encoding="utf-8"?>
<sst xmlns="http://schemas.openxmlformats.org/spreadsheetml/2006/main" count="152" uniqueCount="127">
  <si>
    <t>규   격</t>
  </si>
  <si>
    <t>단위</t>
  </si>
  <si>
    <t>수량</t>
  </si>
  <si>
    <t>금   액</t>
  </si>
  <si>
    <t>비 고</t>
  </si>
  <si>
    <t>단   가</t>
  </si>
  <si>
    <t>재  료  비</t>
  </si>
  <si>
    <t>노  무  비</t>
  </si>
  <si>
    <t>비  고</t>
  </si>
  <si>
    <t>품      명</t>
  </si>
  <si>
    <t>합 계</t>
  </si>
  <si>
    <t>구분</t>
    <phoneticPr fontId="2" type="noConversion"/>
  </si>
  <si>
    <t>단   가</t>
    <phoneticPr fontId="2" type="noConversion"/>
  </si>
  <si>
    <t>금   액</t>
    <phoneticPr fontId="2" type="noConversion"/>
  </si>
  <si>
    <t>품   명</t>
  </si>
  <si>
    <t>단  가</t>
  </si>
  <si>
    <t>금  액</t>
  </si>
  <si>
    <t>노  무  비</t>
    <phoneticPr fontId="2" type="noConversion"/>
  </si>
  <si>
    <t>재  료  비</t>
    <phoneticPr fontId="2" type="noConversion"/>
  </si>
  <si>
    <t>구    분</t>
  </si>
  <si>
    <t>순
공
사
비</t>
  </si>
  <si>
    <t>재
료
비</t>
  </si>
  <si>
    <t>직   접   재   료   비</t>
  </si>
  <si>
    <t>간   접   재   료   비</t>
  </si>
  <si>
    <t xml:space="preserve">       계</t>
  </si>
  <si>
    <t>노
무
비</t>
  </si>
  <si>
    <t>직   접   노   무   비</t>
  </si>
  <si>
    <t>간   접   노   무   비</t>
  </si>
  <si>
    <t xml:space="preserve">      계</t>
  </si>
  <si>
    <t>산   재   보   험   료</t>
  </si>
  <si>
    <t>고   용   보   험   료</t>
  </si>
  <si>
    <t>건   강   보   험   료</t>
  </si>
  <si>
    <t>연   금   보   험   료</t>
  </si>
  <si>
    <t>노인장기요양보험료</t>
  </si>
  <si>
    <t>산 업 안 전 관 리 비</t>
  </si>
  <si>
    <t>소         계</t>
  </si>
  <si>
    <t>일   반   관   리   비</t>
  </si>
  <si>
    <t>공     급     가     액</t>
  </si>
  <si>
    <t>비   목</t>
    <phoneticPr fontId="2" type="noConversion"/>
  </si>
  <si>
    <t>비고</t>
    <phoneticPr fontId="2" type="noConversion"/>
  </si>
  <si>
    <t>경    비</t>
    <phoneticPr fontId="2" type="noConversion"/>
  </si>
  <si>
    <t>경     비</t>
    <phoneticPr fontId="2" type="noConversion"/>
  </si>
  <si>
    <t>식</t>
    <phoneticPr fontId="2" type="noConversion"/>
  </si>
  <si>
    <t>합  계</t>
    <phoneticPr fontId="2" type="noConversion"/>
  </si>
  <si>
    <t>합  계</t>
    <phoneticPr fontId="2" type="noConversion"/>
  </si>
  <si>
    <t>규   격</t>
    <phoneticPr fontId="2" type="noConversion"/>
  </si>
  <si>
    <t>원  가  계  산  서(총괄)</t>
    <phoneticPr fontId="2" type="noConversion"/>
  </si>
  <si>
    <t>합 계</t>
    <phoneticPr fontId="2" type="noConversion"/>
  </si>
  <si>
    <t>대</t>
    <phoneticPr fontId="2" type="noConversion"/>
  </si>
  <si>
    <t>산     출     경     비</t>
    <phoneticPr fontId="2" type="noConversion"/>
  </si>
  <si>
    <t>(노+경+일) x 15%</t>
    <phoneticPr fontId="2" type="noConversion"/>
  </si>
  <si>
    <t>집   계   표</t>
    <phoneticPr fontId="2" type="noConversion"/>
  </si>
  <si>
    <t>금액</t>
    <phoneticPr fontId="2" type="noConversion"/>
  </si>
  <si>
    <t>계</t>
    <phoneticPr fontId="2" type="noConversion"/>
  </si>
  <si>
    <t>기     타     경     비</t>
    <phoneticPr fontId="2" type="noConversion"/>
  </si>
  <si>
    <t>노무비 x 3.56%</t>
    <phoneticPr fontId="2" type="noConversion"/>
  </si>
  <si>
    <t>노무비 x 1.01%</t>
    <phoneticPr fontId="2" type="noConversion"/>
  </si>
  <si>
    <t>직접노무비 x 3.595%</t>
    <phoneticPr fontId="2" type="noConversion"/>
  </si>
  <si>
    <t>직접노무비 x 4.75%</t>
    <phoneticPr fontId="2" type="noConversion"/>
  </si>
  <si>
    <t>건강보험료 x 13.14%</t>
    <phoneticPr fontId="2" type="noConversion"/>
  </si>
  <si>
    <t>(재료비+직노)x3.15%+기초액</t>
    <phoneticPr fontId="2" type="noConversion"/>
  </si>
  <si>
    <t>(재+노+경) x 8%</t>
    <phoneticPr fontId="2" type="noConversion"/>
  </si>
  <si>
    <t>총     공     사     비</t>
    <phoneticPr fontId="2" type="noConversion"/>
  </si>
  <si>
    <t>부   가     가  치  세</t>
    <phoneticPr fontId="2" type="noConversion"/>
  </si>
  <si>
    <t>이                    윤</t>
    <phoneticPr fontId="2" type="noConversion"/>
  </si>
  <si>
    <t>설 계 내  역  서</t>
    <phoneticPr fontId="2" type="noConversion"/>
  </si>
  <si>
    <t>퇴 직 공 제 부 금 비</t>
    <phoneticPr fontId="2" type="noConversion"/>
  </si>
  <si>
    <t>석   면   부   담   금</t>
    <phoneticPr fontId="2" type="noConversion"/>
  </si>
  <si>
    <t>임 금 채 권 부 담 금</t>
    <phoneticPr fontId="2" type="noConversion"/>
  </si>
  <si>
    <t>노무비 x 0.006%</t>
    <phoneticPr fontId="2" type="noConversion"/>
  </si>
  <si>
    <t xml:space="preserve">  (직노) x 17.5%</t>
    <phoneticPr fontId="2" type="noConversion"/>
  </si>
  <si>
    <t>(재료비+노무비) x 5%</t>
    <phoneticPr fontId="2" type="noConversion"/>
  </si>
  <si>
    <t>사업명: 광주제1하수처리장 1단계 최종침전지 슬러지수집기 보수</t>
  </si>
  <si>
    <t>사업명: 광주제1하수처리장 1단계 최종침전지 슬러지수집기 보수</t>
    <phoneticPr fontId="2" type="noConversion"/>
  </si>
  <si>
    <t>STS 파이프</t>
    <phoneticPr fontId="2" type="noConversion"/>
  </si>
  <si>
    <t>65A*3T</t>
    <phoneticPr fontId="2" type="noConversion"/>
  </si>
  <si>
    <t>본</t>
    <phoneticPr fontId="2" type="noConversion"/>
  </si>
  <si>
    <t>STS ㄱ형강</t>
    <phoneticPr fontId="2" type="noConversion"/>
  </si>
  <si>
    <t>50*50*6T</t>
    <phoneticPr fontId="2" type="noConversion"/>
  </si>
  <si>
    <t>평철</t>
    <phoneticPr fontId="2" type="noConversion"/>
  </si>
  <si>
    <t>개소</t>
    <phoneticPr fontId="2" type="noConversion"/>
  </si>
  <si>
    <t>STS 304 철판</t>
    <phoneticPr fontId="2" type="noConversion"/>
  </si>
  <si>
    <t>장</t>
    <phoneticPr fontId="2" type="noConversion"/>
  </si>
  <si>
    <t>3</t>
    <phoneticPr fontId="2" type="noConversion"/>
  </si>
  <si>
    <t>지배수</t>
    <phoneticPr fontId="2" type="noConversion"/>
  </si>
  <si>
    <t>4</t>
    <phoneticPr fontId="2" type="noConversion"/>
  </si>
  <si>
    <t>지청소</t>
    <phoneticPr fontId="2" type="noConversion"/>
  </si>
  <si>
    <t>지</t>
    <phoneticPr fontId="2" type="noConversion"/>
  </si>
  <si>
    <t>4*8*4T</t>
    <phoneticPr fontId="2" type="noConversion"/>
  </si>
  <si>
    <t>레이저 및 절곡비</t>
    <phoneticPr fontId="2" type="noConversion"/>
  </si>
  <si>
    <t>스컴스키머 스크레퍼 보수</t>
    <phoneticPr fontId="2" type="noConversion"/>
  </si>
  <si>
    <t>스컴스키머 지지대 교체</t>
    <phoneticPr fontId="2" type="noConversion"/>
  </si>
  <si>
    <t>5</t>
    <phoneticPr fontId="2" type="noConversion"/>
  </si>
  <si>
    <t>톤</t>
    <phoneticPr fontId="2" type="noConversion"/>
  </si>
  <si>
    <t>대</t>
    <phoneticPr fontId="2" type="noConversion"/>
  </si>
  <si>
    <t>롤</t>
    <phoneticPr fontId="2" type="noConversion"/>
  </si>
  <si>
    <t>SET</t>
    <phoneticPr fontId="2" type="noConversion"/>
  </si>
  <si>
    <t>가설자재</t>
    <phoneticPr fontId="2" type="noConversion"/>
  </si>
  <si>
    <t>6</t>
    <phoneticPr fontId="2" type="noConversion"/>
  </si>
  <si>
    <t>식</t>
    <phoneticPr fontId="2" type="noConversion"/>
  </si>
  <si>
    <t>크레인</t>
    <phoneticPr fontId="2" type="noConversion"/>
  </si>
  <si>
    <t>일</t>
    <phoneticPr fontId="2" type="noConversion"/>
  </si>
  <si>
    <t>11ton</t>
    <phoneticPr fontId="2" type="noConversion"/>
  </si>
  <si>
    <t>크레인(카고크레인)</t>
    <phoneticPr fontId="2" type="noConversion"/>
  </si>
  <si>
    <t>100*8T</t>
    <phoneticPr fontId="2" type="noConversion"/>
  </si>
  <si>
    <t>노무비 x 0.09%</t>
    <phoneticPr fontId="2" type="noConversion"/>
  </si>
  <si>
    <t>슬러지수집기 스컴스키머 지지대 교체(4대)</t>
    <phoneticPr fontId="2" type="noConversion"/>
  </si>
  <si>
    <t>슬러지수집기 스컴스키머 스크레퍼 교체(4대)</t>
    <phoneticPr fontId="2" type="noConversion"/>
  </si>
  <si>
    <t>지배수(4지)</t>
    <phoneticPr fontId="2" type="noConversion"/>
  </si>
  <si>
    <t>지청소(4지)</t>
    <phoneticPr fontId="2" type="noConversion"/>
  </si>
  <si>
    <t xml:space="preserve">         사업기간 : 착공일로부터 80일</t>
    <phoneticPr fontId="2" type="noConversion"/>
  </si>
  <si>
    <t>회</t>
    <phoneticPr fontId="2" type="noConversion"/>
  </si>
  <si>
    <t>일반기기 철거(철골류)</t>
  </si>
  <si>
    <t>재사용 미고려</t>
  </si>
  <si>
    <t>잡철물 제작 설치(현장제작 설치)</t>
  </si>
  <si>
    <t>일반철재</t>
  </si>
  <si>
    <t>강관 조립말비계 설치 및 해체</t>
  </si>
  <si>
    <t>높이 4m 기준</t>
  </si>
  <si>
    <t>잡철물 제작 설치(규격철물 설치)</t>
  </si>
  <si>
    <t>펌프 설치, 해체 및 운전</t>
  </si>
  <si>
    <t>작업시 배수</t>
  </si>
  <si>
    <t>개소</t>
  </si>
  <si>
    <t>지청소</t>
  </si>
  <si>
    <t>지</t>
  </si>
  <si>
    <t>일반나선호스</t>
  </si>
  <si>
    <t>75*50m</t>
  </si>
  <si>
    <t>B/T틀비계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</si>
</sst>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0_-;\-* #,##0.00_-;_-* &quot;-&quot;_-;_-@_-"/>
    <numFmt numFmtId="177" formatCode="#,##0_ "/>
    <numFmt numFmtId="178" formatCode="_ * #,##0_ ;_ * \-#,##0_ ;_ * &quot;-&quot;_ ;_ @_ "/>
    <numFmt numFmtId="179" formatCode="0.0_);[Red]\(0.0\)"/>
    <numFmt numFmtId="180" formatCode="_(* #,##0_);_(* \(#,##0\);_(* &quot;-&quot;_);_(@_)"/>
    <numFmt numFmtId="181" formatCode="#,##0.00_ "/>
    <numFmt numFmtId="182" formatCode="_ * #,##0.00_ ;_ * \-#,##0.00_ ;_ * &quot;-&quot;??_ ;_ @_ "/>
    <numFmt numFmtId="183" formatCode="&quot;₩&quot;#,##0;&quot;₩&quot;&quot;₩&quot;\-#,##0"/>
    <numFmt numFmtId="184" formatCode="&quot;₩&quot;#,##0.00;&quot;₩&quot;&quot;₩&quot;\-#,##0.00"/>
    <numFmt numFmtId="185" formatCode="&quot;₩&quot;\!\$#,##0&quot;₩&quot;\!\ ;&quot;₩&quot;\!\(&quot;₩&quot;\!\$#,##0&quot;₩&quot;\!\)"/>
    <numFmt numFmtId="186" formatCode="\(&quot;$&quot;#,##0\);\(&quot;$&quot;#,##0\)"/>
    <numFmt numFmtId="187" formatCode="0\ &quot;EA&quot;"/>
    <numFmt numFmtId="188" formatCode="_-[$€-2]* #,##0.00_-;\-[$€-2]* #,##0.00_-;_-[$€-2]* &quot;-&quot;??_-"/>
    <numFmt numFmtId="189" formatCode="0.00&quot; ㎠&quot;"/>
    <numFmt numFmtId="190" formatCode="_*\ ??_-"/>
    <numFmt numFmtId="191" formatCode="0\ &quot;t&quot;"/>
    <numFmt numFmtId="192" formatCode="0.000"/>
    <numFmt numFmtId="193" formatCode="_-* #,##0.000_-;\-* #,##0.000_-;_-* &quot;-&quot;_-;_-@_-"/>
    <numFmt numFmtId="194" formatCode="_-* #,##0.0_-;\-* #,##0.0_-;_-* &quot;-&quot;_-;_-@_-"/>
    <numFmt numFmtId="195" formatCode="_-* #,##0.0_-;\-* #,##0.0_-;_-* &quot;-&quot;??_-;_-@_-"/>
    <numFmt numFmtId="196" formatCode="0.0"/>
    <numFmt numFmtId="197" formatCode="#,##0;[Red]&quot;-&quot;#,##0"/>
    <numFmt numFmtId="198" formatCode="0.00\ &quot;)&quot;"/>
    <numFmt numFmtId="199" formatCode="0.00\ &quot;)]&quot;"/>
    <numFmt numFmtId="200" formatCode="0.000\ &quot;²&quot;"/>
    <numFmt numFmtId="201" formatCode="&quot;(&quot;\ 0.00"/>
    <numFmt numFmtId="202" formatCode="&quot;[(&quot;\ 0.00"/>
    <numFmt numFmtId="203" formatCode="&quot;₩&quot;#,##0.00;[Red]&quot;₩&quot;\-#,##0.00"/>
    <numFmt numFmtId="204" formatCode="_ * #,##0_ ;_ * &quot;₩&quot;&quot;₩&quot;&quot;₩&quot;&quot;₩&quot;\-#,##0_ ;_ * &quot;-&quot;_ ;_ @_ "/>
    <numFmt numFmtId="205" formatCode="#,##0.0"/>
    <numFmt numFmtId="206" formatCode="#,##0&quot; &quot;;[Red]&quot;△&quot;#,##0&quot; &quot;"/>
    <numFmt numFmtId="207" formatCode="* #,##0&quot; &quot;;[Red]* &quot;△&quot;#,##0&quot; &quot;;* @"/>
    <numFmt numFmtId="208" formatCode="#,##0.####;[Red]&quot;△&quot;#,##0.####"/>
    <numFmt numFmtId="209" formatCode="#,##0.00##;[Red]&quot;△&quot;#,##0.00##"/>
    <numFmt numFmtId="210" formatCode="#,##0_ ;[Red]\-#,##0\ "/>
    <numFmt numFmtId="214" formatCode="#,##0_);[Red]\(#,##0\)"/>
    <numFmt numFmtId="215" formatCode="#,##0.000_ "/>
    <numFmt numFmtId="216" formatCode="#,##0.000_);[Red]\(#,##0.000\)"/>
  </numFmts>
  <fonts count="5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name val="μ¸¿o"/>
      <family val="1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0"/>
      <name val="MS Sans Serif"/>
      <family val="2"/>
    </font>
    <font>
      <sz val="9"/>
      <name val="Arial"/>
      <family val="2"/>
    </font>
    <font>
      <sz val="10"/>
      <name val="±¼¸²A¼"/>
      <family val="3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10"/>
      <color indexed="24"/>
      <name val="Arial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Univers (WN)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9"/>
      <name val="돋움"/>
      <family val="3"/>
      <charset val="129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b/>
      <sz val="1"/>
      <color indexed="8"/>
      <name val="Courier"/>
      <family val="3"/>
    </font>
    <font>
      <sz val="11"/>
      <name val="돋움체"/>
      <family val="3"/>
      <charset val="129"/>
    </font>
    <font>
      <sz val="1"/>
      <color indexed="8"/>
      <name val="Courier"/>
      <family val="3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color indexed="12"/>
      <name val="굴림체"/>
      <family val="3"/>
      <charset val="129"/>
    </font>
    <font>
      <sz val="11"/>
      <name val="바탕체"/>
      <family val="1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8"/>
      <color theme="1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바탕체"/>
      <family val="2"/>
      <charset val="129"/>
    </font>
    <font>
      <b/>
      <sz val="11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6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/>
    <xf numFmtId="38" fontId="6" fillId="0" borderId="7">
      <alignment horizontal="right"/>
    </xf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" fillId="0" borderId="0">
      <alignment horizontal="center" vertical="center"/>
    </xf>
    <xf numFmtId="180" fontId="6" fillId="0" borderId="0">
      <alignment horizontal="center" vertical="center"/>
    </xf>
    <xf numFmtId="0" fontId="6" fillId="0" borderId="8">
      <alignment horizontal="center"/>
    </xf>
    <xf numFmtId="42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/>
    <xf numFmtId="41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/>
    <xf numFmtId="0" fontId="8" fillId="0" borderId="0"/>
    <xf numFmtId="0" fontId="9" fillId="0" borderId="0"/>
    <xf numFmtId="0" fontId="13" fillId="0" borderId="0"/>
    <xf numFmtId="0" fontId="14" fillId="0" borderId="0"/>
    <xf numFmtId="0" fontId="4" fillId="0" borderId="0" applyFill="0" applyBorder="0" applyAlignment="0"/>
    <xf numFmtId="0" fontId="15" fillId="0" borderId="0"/>
    <xf numFmtId="181" fontId="4" fillId="0" borderId="0">
      <protection locked="0"/>
    </xf>
    <xf numFmtId="178" fontId="7" fillId="0" borderId="0" applyFont="0" applyFill="0" applyBorder="0" applyAlignment="0" applyProtection="0"/>
    <xf numFmtId="0" fontId="4" fillId="0" borderId="0"/>
    <xf numFmtId="182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81" fontId="4" fillId="0" borderId="0">
      <protection locked="0"/>
    </xf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4" fillId="0" borderId="0"/>
    <xf numFmtId="181" fontId="4" fillId="0" borderId="0">
      <protection locked="0"/>
    </xf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" fillId="0" borderId="0"/>
    <xf numFmtId="187" fontId="12" fillId="0" borderId="0" applyFill="0" applyBorder="0">
      <alignment horizontal="centerContinuous"/>
    </xf>
    <xf numFmtId="188" fontId="4" fillId="0" borderId="0" applyFont="0" applyFill="0" applyBorder="0" applyAlignment="0" applyProtection="0"/>
    <xf numFmtId="181" fontId="4" fillId="0" borderId="0">
      <protection locked="0"/>
    </xf>
    <xf numFmtId="38" fontId="17" fillId="2" borderId="0" applyNumberFormat="0" applyBorder="0" applyAlignment="0" applyProtection="0"/>
    <xf numFmtId="0" fontId="18" fillId="0" borderId="0" applyAlignment="0">
      <alignment horizontal="right"/>
    </xf>
    <xf numFmtId="0" fontId="19" fillId="0" borderId="0">
      <alignment horizontal="left"/>
    </xf>
    <xf numFmtId="0" fontId="20" fillId="0" borderId="6" applyNumberFormat="0" applyAlignment="0" applyProtection="0">
      <alignment horizontal="left" vertical="center"/>
    </xf>
    <xf numFmtId="0" fontId="20" fillId="0" borderId="9">
      <alignment horizontal="left" vertical="center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1" fontId="4" fillId="0" borderId="0">
      <protection locked="0"/>
    </xf>
    <xf numFmtId="181" fontId="4" fillId="0" borderId="0">
      <protection locked="0"/>
    </xf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7" fillId="3" borderId="2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5" fillId="0" borderId="1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7" fontId="26" fillId="0" borderId="0"/>
    <xf numFmtId="0" fontId="27" fillId="0" borderId="10" applyNumberFormat="0" applyFont="0" applyBorder="0" applyProtection="0">
      <alignment horizontal="center" vertical="center"/>
    </xf>
    <xf numFmtId="0" fontId="4" fillId="0" borderId="0"/>
    <xf numFmtId="0" fontId="6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4" fillId="0" borderId="0">
      <protection locked="0"/>
    </xf>
    <xf numFmtId="10" fontId="7" fillId="0" borderId="0" applyFont="0" applyFill="0" applyBorder="0" applyAlignment="0" applyProtection="0"/>
    <xf numFmtId="189" fontId="28" fillId="0" borderId="0">
      <protection locked="0"/>
    </xf>
    <xf numFmtId="190" fontId="29" fillId="0" borderId="11" applyFont="0" applyFill="0" applyBorder="0" applyAlignment="0" applyProtection="0">
      <alignment horizontal="center" vertical="center"/>
    </xf>
    <xf numFmtId="0" fontId="7" fillId="4" borderId="0"/>
    <xf numFmtId="0" fontId="25" fillId="0" borderId="0"/>
    <xf numFmtId="0" fontId="30" fillId="2" borderId="0">
      <alignment horizontal="centerContinuous"/>
    </xf>
    <xf numFmtId="0" fontId="31" fillId="0" borderId="0" applyFill="0" applyBorder="0" applyProtection="0">
      <alignment horizontal="centerContinuous" vertical="center"/>
    </xf>
    <xf numFmtId="0" fontId="32" fillId="5" borderId="0" applyFill="0" applyBorder="0" applyProtection="0">
      <alignment horizontal="center" vertical="center"/>
    </xf>
    <xf numFmtId="191" fontId="12" fillId="0" borderId="0" applyFill="0" applyBorder="0">
      <alignment horizontal="centerContinuous"/>
    </xf>
    <xf numFmtId="181" fontId="4" fillId="0" borderId="12">
      <protection locked="0"/>
    </xf>
    <xf numFmtId="0" fontId="33" fillId="0" borderId="8">
      <alignment horizontal="left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0" borderId="13" applyBorder="0">
      <alignment horizontal="distributed"/>
      <protection locked="0"/>
    </xf>
    <xf numFmtId="0" fontId="36" fillId="0" borderId="0">
      <protection locked="0"/>
    </xf>
    <xf numFmtId="3" fontId="11" fillId="0" borderId="14">
      <alignment horizontal="center"/>
    </xf>
    <xf numFmtId="179" fontId="4" fillId="0" borderId="0" applyFill="0" applyBorder="0">
      <alignment horizontal="center" vertical="center"/>
    </xf>
    <xf numFmtId="177" fontId="4" fillId="0" borderId="15" applyFill="0" applyBorder="0">
      <alignment horizontal="center" vertical="center"/>
      <protection locked="0"/>
    </xf>
    <xf numFmtId="192" fontId="4" fillId="0" borderId="5" applyFill="0" applyBorder="0">
      <alignment horizontal="center"/>
      <protection locked="0"/>
    </xf>
    <xf numFmtId="193" fontId="4" fillId="0" borderId="5" applyFill="0" applyBorder="0">
      <alignment horizontal="center"/>
      <protection locked="0"/>
    </xf>
    <xf numFmtId="176" fontId="4" fillId="0" borderId="16">
      <alignment horizontal="center"/>
      <protection locked="0"/>
    </xf>
    <xf numFmtId="194" fontId="4" fillId="0" borderId="16">
      <alignment horizontal="center"/>
      <protection locked="0"/>
    </xf>
    <xf numFmtId="195" fontId="4" fillId="0" borderId="16">
      <alignment horizontal="center"/>
      <protection locked="0"/>
    </xf>
    <xf numFmtId="181" fontId="4" fillId="0" borderId="16">
      <alignment horizontal="center"/>
      <protection locked="0"/>
    </xf>
    <xf numFmtId="196" fontId="4" fillId="0" borderId="17" applyFill="0" applyBorder="0">
      <alignment horizontal="center" vertical="center"/>
      <protection locked="0"/>
    </xf>
    <xf numFmtId="0" fontId="36" fillId="0" borderId="0">
      <protection locked="0"/>
    </xf>
    <xf numFmtId="0" fontId="37" fillId="0" borderId="0" applyProtection="0"/>
    <xf numFmtId="0" fontId="38" fillId="0" borderId="0" applyNumberFormat="0" applyFill="0" applyBorder="0" applyAlignment="0" applyProtection="0">
      <alignment vertical="top"/>
      <protection locked="0"/>
    </xf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3" fillId="5" borderId="0" applyFill="0" applyBorder="0" applyProtection="0">
      <alignment horizontal="right"/>
    </xf>
    <xf numFmtId="10" fontId="3" fillId="0" borderId="0" applyFill="0" applyBorder="0" applyProtection="0">
      <alignment horizontal="right"/>
    </xf>
    <xf numFmtId="0" fontId="6" fillId="0" borderId="0"/>
    <xf numFmtId="49" fontId="4" fillId="0" borderId="0" applyFont="0" applyFill="0" applyBorder="0" applyProtection="0">
      <alignment vertical="center"/>
    </xf>
    <xf numFmtId="49" fontId="35" fillId="0" borderId="18" applyFill="0" applyBorder="0">
      <alignment horizontal="center" vertical="center"/>
      <protection locked="0"/>
    </xf>
    <xf numFmtId="177" fontId="39" fillId="0" borderId="19">
      <alignment vertical="center"/>
    </xf>
    <xf numFmtId="0" fontId="40" fillId="0" borderId="0" applyProtection="0">
      <alignment vertical="center"/>
      <protection locked="0"/>
    </xf>
    <xf numFmtId="49" fontId="4" fillId="0" borderId="2" applyBorder="0">
      <alignment horizontal="right" vertical="center"/>
    </xf>
    <xf numFmtId="49" fontId="5" fillId="0" borderId="2" applyBorder="0">
      <alignment horizontal="right" vertical="center" shrinkToFit="1"/>
    </xf>
    <xf numFmtId="49" fontId="4" fillId="0" borderId="0" applyFont="0" applyFill="0" applyBorder="0" applyAlignment="0" applyProtection="0"/>
    <xf numFmtId="0" fontId="41" fillId="0" borderId="2" applyNumberFormat="0">
      <alignment horizontal="center" vertical="center"/>
    </xf>
    <xf numFmtId="197" fontId="42" fillId="0" borderId="0">
      <alignment vertical="center"/>
    </xf>
    <xf numFmtId="0" fontId="28" fillId="0" borderId="0"/>
    <xf numFmtId="0" fontId="43" fillId="0" borderId="20"/>
    <xf numFmtId="0" fontId="44" fillId="0" borderId="18" applyBorder="0">
      <alignment horizontal="distributed" vertical="center"/>
      <protection locked="0"/>
    </xf>
    <xf numFmtId="198" fontId="29" fillId="0" borderId="0" applyFill="0" applyBorder="0">
      <alignment horizontal="centerContinuous"/>
    </xf>
    <xf numFmtId="199" fontId="29" fillId="0" borderId="0" applyFill="0" applyBorder="0">
      <alignment horizontal="centerContinuous"/>
    </xf>
    <xf numFmtId="0" fontId="45" fillId="0" borderId="0">
      <alignment vertical="center"/>
    </xf>
    <xf numFmtId="49" fontId="3" fillId="0" borderId="7" applyNumberFormat="0" applyAlignment="0"/>
    <xf numFmtId="2" fontId="29" fillId="0" borderId="0" applyFill="0" applyBorder="0" applyProtection="0">
      <alignment horizontal="centerContinuous"/>
    </xf>
    <xf numFmtId="0" fontId="46" fillId="0" borderId="0" applyNumberFormat="0" applyBorder="0" applyAlignment="0">
      <alignment horizontal="centerContinuous" vertical="center"/>
    </xf>
    <xf numFmtId="4" fontId="36" fillId="0" borderId="0">
      <protection locked="0"/>
    </xf>
    <xf numFmtId="0" fontId="6" fillId="0" borderId="0">
      <protection locked="0"/>
    </xf>
    <xf numFmtId="200" fontId="12" fillId="0" borderId="0" applyFill="0" applyBorder="0">
      <alignment horizontal="centerContinuous"/>
    </xf>
    <xf numFmtId="201" fontId="29" fillId="0" borderId="0" applyFill="0" applyBorder="0">
      <alignment horizontal="centerContinuous"/>
    </xf>
    <xf numFmtId="202" fontId="29" fillId="0" borderId="0" applyFill="0" applyBorder="0">
      <alignment horizontal="centerContinuous"/>
    </xf>
    <xf numFmtId="0" fontId="6" fillId="0" borderId="0"/>
    <xf numFmtId="203" fontId="4" fillId="0" borderId="0" applyFont="0" applyFill="0" applyBorder="0" applyAlignment="0" applyProtection="0"/>
    <xf numFmtId="204" fontId="7" fillId="0" borderId="2"/>
    <xf numFmtId="205" fontId="6" fillId="5" borderId="0" applyFill="0" applyBorder="0" applyProtection="0">
      <alignment horizontal="right"/>
    </xf>
    <xf numFmtId="206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8" fontId="11" fillId="0" borderId="0" applyFont="0" applyFill="0" applyBorder="0" applyAlignment="0" applyProtection="0"/>
    <xf numFmtId="209" fontId="1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>
      <protection locked="0"/>
    </xf>
    <xf numFmtId="0" fontId="4" fillId="0" borderId="0"/>
    <xf numFmtId="0" fontId="6" fillId="0" borderId="19">
      <alignment vertical="center" wrapText="1"/>
    </xf>
    <xf numFmtId="0" fontId="36" fillId="0" borderId="21">
      <protection locked="0"/>
    </xf>
    <xf numFmtId="0" fontId="6" fillId="0" borderId="0">
      <protection locked="0"/>
    </xf>
    <xf numFmtId="0" fontId="6" fillId="0" borderId="0">
      <protection locked="0"/>
    </xf>
    <xf numFmtId="41" fontId="4" fillId="0" borderId="0" applyFont="0" applyFill="0" applyBorder="0" applyAlignment="0" applyProtection="0"/>
    <xf numFmtId="0" fontId="56" fillId="0" borderId="0">
      <alignment vertical="center"/>
    </xf>
  </cellStyleXfs>
  <cellXfs count="111">
    <xf numFmtId="0" fontId="0" fillId="0" borderId="0" xfId="0">
      <alignment vertical="center"/>
    </xf>
    <xf numFmtId="0" fontId="49" fillId="0" borderId="2" xfId="0" applyFont="1" applyBorder="1" applyAlignment="1">
      <alignment horizontal="center" vertical="center"/>
    </xf>
    <xf numFmtId="49" fontId="47" fillId="0" borderId="2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51" fillId="0" borderId="2" xfId="0" applyFont="1" applyBorder="1" applyAlignment="1">
      <alignment horizontal="center"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47" fillId="0" borderId="0" xfId="0" applyFont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41" fontId="47" fillId="0" borderId="2" xfId="1" applyFont="1" applyBorder="1">
      <alignment vertical="center"/>
    </xf>
    <xf numFmtId="0" fontId="49" fillId="0" borderId="0" xfId="0" applyFont="1">
      <alignment vertical="center"/>
    </xf>
    <xf numFmtId="41" fontId="47" fillId="0" borderId="0" xfId="0" applyNumberFormat="1" applyFont="1">
      <alignment vertical="center"/>
    </xf>
    <xf numFmtId="49" fontId="47" fillId="0" borderId="0" xfId="0" applyNumberFormat="1" applyFont="1">
      <alignment vertical="center"/>
    </xf>
    <xf numFmtId="0" fontId="47" fillId="0" borderId="0" xfId="0" applyFont="1">
      <alignment vertical="center"/>
    </xf>
    <xf numFmtId="41" fontId="48" fillId="0" borderId="4" xfId="0" applyNumberFormat="1" applyFont="1" applyBorder="1">
      <alignment vertical="center"/>
    </xf>
    <xf numFmtId="0" fontId="52" fillId="0" borderId="4" xfId="0" applyFont="1" applyBorder="1">
      <alignment vertical="center"/>
    </xf>
    <xf numFmtId="0" fontId="47" fillId="0" borderId="4" xfId="0" applyFont="1" applyBorder="1" applyAlignment="1">
      <alignment horizontal="center" vertical="center"/>
    </xf>
    <xf numFmtId="41" fontId="47" fillId="0" borderId="4" xfId="0" applyNumberFormat="1" applyFont="1" applyBorder="1">
      <alignment vertical="center"/>
    </xf>
    <xf numFmtId="0" fontId="47" fillId="0" borderId="4" xfId="0" applyFont="1" applyBorder="1">
      <alignment vertical="center"/>
    </xf>
    <xf numFmtId="41" fontId="47" fillId="0" borderId="2" xfId="1" applyFont="1" applyBorder="1" applyAlignment="1">
      <alignment vertical="center" shrinkToFit="1"/>
    </xf>
    <xf numFmtId="0" fontId="47" fillId="0" borderId="2" xfId="0" applyFont="1" applyBorder="1" applyAlignment="1">
      <alignment horizontal="center" vertical="center" shrinkToFit="1"/>
    </xf>
    <xf numFmtId="0" fontId="47" fillId="0" borderId="2" xfId="0" applyFont="1" applyBorder="1" applyAlignment="1">
      <alignment vertical="center" shrinkToFit="1"/>
    </xf>
    <xf numFmtId="0" fontId="51" fillId="0" borderId="2" xfId="0" applyFont="1" applyBorder="1" applyAlignment="1">
      <alignment horizontal="center" vertical="center" shrinkToFit="1"/>
    </xf>
    <xf numFmtId="41" fontId="47" fillId="0" borderId="2" xfId="0" applyNumberFormat="1" applyFont="1" applyBorder="1" applyAlignment="1">
      <alignment vertical="center" shrinkToFit="1"/>
    </xf>
    <xf numFmtId="41" fontId="51" fillId="0" borderId="2" xfId="1" applyFont="1" applyBorder="1" applyAlignment="1">
      <alignment vertical="center" shrinkToFit="1"/>
    </xf>
    <xf numFmtId="41" fontId="51" fillId="0" borderId="2" xfId="0" applyNumberFormat="1" applyFont="1" applyBorder="1" applyAlignment="1">
      <alignment vertical="center" shrinkToFit="1"/>
    </xf>
    <xf numFmtId="43" fontId="0" fillId="0" borderId="0" xfId="0" applyNumberFormat="1">
      <alignment vertical="center"/>
    </xf>
    <xf numFmtId="49" fontId="47" fillId="0" borderId="18" xfId="0" applyNumberFormat="1" applyFont="1" applyBorder="1">
      <alignment vertical="center"/>
    </xf>
    <xf numFmtId="0" fontId="47" fillId="0" borderId="18" xfId="0" applyFont="1" applyBorder="1" applyAlignment="1">
      <alignment vertical="center" shrinkToFit="1"/>
    </xf>
    <xf numFmtId="0" fontId="47" fillId="0" borderId="18" xfId="0" applyFont="1" applyBorder="1">
      <alignment vertical="center"/>
    </xf>
    <xf numFmtId="41" fontId="47" fillId="0" borderId="18" xfId="0" applyNumberFormat="1" applyFont="1" applyBorder="1">
      <alignment vertical="center"/>
    </xf>
    <xf numFmtId="0" fontId="47" fillId="0" borderId="18" xfId="0" applyFont="1" applyBorder="1" applyAlignment="1">
      <alignment horizontal="center" vertical="center"/>
    </xf>
    <xf numFmtId="0" fontId="47" fillId="0" borderId="0" xfId="0" applyFont="1" applyAlignment="1">
      <alignment vertical="center" shrinkToFit="1"/>
    </xf>
    <xf numFmtId="41" fontId="51" fillId="0" borderId="2" xfId="1" applyFont="1" applyBorder="1">
      <alignment vertical="center"/>
    </xf>
    <xf numFmtId="0" fontId="48" fillId="0" borderId="2" xfId="0" applyFont="1" applyBorder="1" applyAlignment="1">
      <alignment horizontal="center" vertical="center"/>
    </xf>
    <xf numFmtId="41" fontId="47" fillId="0" borderId="2" xfId="0" applyNumberFormat="1" applyFont="1" applyBorder="1" applyAlignment="1">
      <alignment horizontal="center" vertical="center" shrinkToFit="1"/>
    </xf>
    <xf numFmtId="0" fontId="47" fillId="6" borderId="22" xfId="0" applyFont="1" applyFill="1" applyBorder="1" applyAlignment="1">
      <alignment horizontal="center" vertical="center"/>
    </xf>
    <xf numFmtId="41" fontId="47" fillId="0" borderId="2" xfId="0" applyNumberFormat="1" applyFont="1" applyBorder="1">
      <alignment vertical="center"/>
    </xf>
    <xf numFmtId="0" fontId="47" fillId="0" borderId="2" xfId="0" applyFont="1" applyBorder="1" applyAlignment="1">
      <alignment horizontal="left" vertical="center" shrinkToFit="1"/>
    </xf>
    <xf numFmtId="49" fontId="47" fillId="0" borderId="4" xfId="0" applyNumberFormat="1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41" fontId="48" fillId="0" borderId="4" xfId="0" applyNumberFormat="1" applyFont="1" applyBorder="1" applyAlignment="1">
      <alignment horizontal="center" vertical="center"/>
    </xf>
    <xf numFmtId="0" fontId="52" fillId="0" borderId="0" xfId="0" applyFont="1">
      <alignment vertical="center"/>
    </xf>
    <xf numFmtId="0" fontId="48" fillId="0" borderId="0" xfId="0" applyFont="1">
      <alignment vertical="center"/>
    </xf>
    <xf numFmtId="41" fontId="48" fillId="0" borderId="4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47" fillId="0" borderId="2" xfId="0" applyFont="1" applyBorder="1">
      <alignment vertical="center"/>
    </xf>
    <xf numFmtId="0" fontId="47" fillId="6" borderId="24" xfId="0" applyFont="1" applyFill="1" applyBorder="1" applyAlignment="1">
      <alignment horizontal="center" vertical="center"/>
    </xf>
    <xf numFmtId="41" fontId="47" fillId="0" borderId="4" xfId="1" applyFont="1" applyBorder="1">
      <alignment vertical="center"/>
    </xf>
    <xf numFmtId="0" fontId="51" fillId="0" borderId="2" xfId="0" applyFont="1" applyBorder="1">
      <alignment vertical="center"/>
    </xf>
    <xf numFmtId="41" fontId="51" fillId="0" borderId="4" xfId="1" applyFont="1" applyBorder="1">
      <alignment vertical="center"/>
    </xf>
    <xf numFmtId="176" fontId="47" fillId="0" borderId="2" xfId="1" applyNumberFormat="1" applyFont="1" applyBorder="1">
      <alignment vertical="center"/>
    </xf>
    <xf numFmtId="210" fontId="51" fillId="0" borderId="2" xfId="1" applyNumberFormat="1" applyFont="1" applyBorder="1">
      <alignment vertical="center"/>
    </xf>
    <xf numFmtId="41" fontId="47" fillId="0" borderId="2" xfId="1" applyFont="1" applyBorder="1" applyAlignment="1">
      <alignment vertical="center"/>
    </xf>
    <xf numFmtId="177" fontId="0" fillId="0" borderId="0" xfId="0" applyNumberFormat="1">
      <alignment vertical="center"/>
    </xf>
    <xf numFmtId="0" fontId="47" fillId="0" borderId="2" xfId="1" applyNumberFormat="1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214" fontId="47" fillId="0" borderId="2" xfId="0" applyNumberFormat="1" applyFont="1" applyBorder="1" applyAlignment="1">
      <alignment horizontal="center" vertical="center" shrinkToFit="1"/>
    </xf>
    <xf numFmtId="214" fontId="47" fillId="0" borderId="4" xfId="0" applyNumberFormat="1" applyFont="1" applyBorder="1">
      <alignment vertical="center"/>
    </xf>
    <xf numFmtId="41" fontId="50" fillId="0" borderId="4" xfId="0" applyNumberFormat="1" applyFont="1" applyBorder="1">
      <alignment vertical="center"/>
    </xf>
    <xf numFmtId="176" fontId="51" fillId="0" borderId="2" xfId="1" applyNumberFormat="1" applyFont="1" applyBorder="1">
      <alignment vertical="center"/>
    </xf>
    <xf numFmtId="177" fontId="47" fillId="0" borderId="2" xfId="1" applyNumberFormat="1" applyFont="1" applyBorder="1" applyAlignment="1">
      <alignment vertical="center" shrinkToFit="1"/>
    </xf>
    <xf numFmtId="214" fontId="51" fillId="0" borderId="2" xfId="0" applyNumberFormat="1" applyFont="1" applyBorder="1" applyAlignment="1">
      <alignment horizontal="center" vertical="center" shrinkToFit="1"/>
    </xf>
    <xf numFmtId="41" fontId="47" fillId="0" borderId="2" xfId="0" applyNumberFormat="1" applyFont="1" applyBorder="1" applyAlignment="1">
      <alignment horizontal="right" vertical="center" shrinkToFit="1"/>
    </xf>
    <xf numFmtId="0" fontId="52" fillId="0" borderId="23" xfId="0" applyFont="1" applyBorder="1" applyAlignment="1">
      <alignment horizontal="left" vertical="center"/>
    </xf>
    <xf numFmtId="41" fontId="55" fillId="0" borderId="4" xfId="0" applyNumberFormat="1" applyFont="1" applyBorder="1">
      <alignment vertical="center"/>
    </xf>
    <xf numFmtId="41" fontId="55" fillId="0" borderId="4" xfId="0" applyNumberFormat="1" applyFont="1" applyBorder="1" applyAlignment="1">
      <alignment horizontal="center" vertical="center"/>
    </xf>
    <xf numFmtId="41" fontId="55" fillId="0" borderId="4" xfId="0" quotePrefix="1" applyNumberFormat="1" applyFont="1" applyBorder="1" applyAlignment="1">
      <alignment horizontal="center" vertical="center"/>
    </xf>
    <xf numFmtId="41" fontId="55" fillId="0" borderId="4" xfId="0" applyNumberFormat="1" applyFont="1" applyBorder="1" applyAlignment="1">
      <alignment horizontal="center" vertical="center" shrinkToFit="1"/>
    </xf>
    <xf numFmtId="215" fontId="47" fillId="0" borderId="2" xfId="1" applyNumberFormat="1" applyFont="1" applyBorder="1" applyAlignment="1">
      <alignment vertical="center" shrinkToFit="1"/>
    </xf>
    <xf numFmtId="214" fontId="47" fillId="0" borderId="2" xfId="0" quotePrefix="1" applyNumberFormat="1" applyFont="1" applyBorder="1" applyAlignment="1">
      <alignment vertical="center" shrinkToFit="1"/>
    </xf>
    <xf numFmtId="0" fontId="47" fillId="0" borderId="2" xfId="0" quotePrefix="1" applyFont="1" applyBorder="1" applyAlignment="1">
      <alignment vertical="center" shrinkToFit="1"/>
    </xf>
    <xf numFmtId="216" fontId="47" fillId="0" borderId="2" xfId="1" applyNumberFormat="1" applyFont="1" applyBorder="1" applyAlignment="1">
      <alignment vertical="center" shrinkToFit="1"/>
    </xf>
    <xf numFmtId="0" fontId="51" fillId="0" borderId="2" xfId="0" applyFont="1" applyBorder="1" applyAlignment="1">
      <alignment vertical="center" shrinkToFit="1"/>
    </xf>
    <xf numFmtId="41" fontId="51" fillId="0" borderId="2" xfId="0" applyNumberFormat="1" applyFont="1" applyBorder="1">
      <alignment vertical="center"/>
    </xf>
    <xf numFmtId="41" fontId="51" fillId="0" borderId="2" xfId="0" applyNumberFormat="1" applyFont="1" applyBorder="1" applyAlignment="1">
      <alignment horizontal="right" vertical="center" shrinkToFit="1"/>
    </xf>
    <xf numFmtId="41" fontId="51" fillId="0" borderId="2" xfId="0" applyNumberFormat="1" applyFont="1" applyBorder="1" applyAlignment="1">
      <alignment horizontal="center" vertical="center" shrinkToFit="1"/>
    </xf>
    <xf numFmtId="41" fontId="51" fillId="0" borderId="4" xfId="0" applyNumberFormat="1" applyFont="1" applyBorder="1">
      <alignment vertical="center"/>
    </xf>
    <xf numFmtId="49" fontId="51" fillId="0" borderId="2" xfId="0" applyNumberFormat="1" applyFont="1" applyBorder="1" applyAlignment="1">
      <alignment horizontal="center" vertical="center"/>
    </xf>
    <xf numFmtId="177" fontId="51" fillId="0" borderId="2" xfId="1" applyNumberFormat="1" applyFont="1" applyBorder="1" applyAlignment="1">
      <alignment vertical="center" shrinkToFit="1"/>
    </xf>
    <xf numFmtId="177" fontId="57" fillId="7" borderId="0" xfId="0" applyNumberFormat="1" applyFont="1" applyFill="1">
      <alignment vertical="center"/>
    </xf>
    <xf numFmtId="214" fontId="0" fillId="0" borderId="0" xfId="0" applyNumberFormat="1">
      <alignment vertical="center"/>
    </xf>
    <xf numFmtId="214" fontId="47" fillId="0" borderId="2" xfId="0" applyNumberFormat="1" applyFont="1" applyBorder="1" applyAlignment="1">
      <alignment vertical="center" shrinkToFit="1"/>
    </xf>
    <xf numFmtId="0" fontId="48" fillId="0" borderId="2" xfId="0" applyFont="1" applyBorder="1" applyAlignment="1">
      <alignment horizontal="center" vertical="center"/>
    </xf>
    <xf numFmtId="0" fontId="50" fillId="0" borderId="2" xfId="0" applyFont="1" applyBorder="1" applyAlignment="1">
      <alignment horizontal="center" vertical="center"/>
    </xf>
    <xf numFmtId="0" fontId="53" fillId="0" borderId="22" xfId="0" applyFont="1" applyBorder="1" applyAlignment="1">
      <alignment horizontal="center" vertical="center"/>
    </xf>
    <xf numFmtId="0" fontId="52" fillId="0" borderId="23" xfId="0" applyFont="1" applyBorder="1" applyAlignment="1">
      <alignment horizontal="right" vertical="center"/>
    </xf>
    <xf numFmtId="0" fontId="48" fillId="0" borderId="26" xfId="0" applyFont="1" applyBorder="1" applyAlignment="1">
      <alignment horizontal="right" vertical="center"/>
    </xf>
    <xf numFmtId="0" fontId="48" fillId="0" borderId="4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48" fillId="6" borderId="2" xfId="0" applyFont="1" applyFill="1" applyBorder="1" applyAlignment="1">
      <alignment horizontal="center" vertical="center"/>
    </xf>
    <xf numFmtId="0" fontId="48" fillId="6" borderId="22" xfId="0" applyFont="1" applyFill="1" applyBorder="1" applyAlignment="1">
      <alignment horizontal="center" vertical="center"/>
    </xf>
    <xf numFmtId="0" fontId="48" fillId="6" borderId="4" xfId="0" applyFont="1" applyFill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17" xfId="0" applyFont="1" applyBorder="1" applyAlignment="1">
      <alignment horizontal="center" vertical="center"/>
    </xf>
    <xf numFmtId="0" fontId="52" fillId="0" borderId="25" xfId="0" applyFont="1" applyBorder="1" applyAlignment="1">
      <alignment horizontal="left" vertical="center"/>
    </xf>
    <xf numFmtId="0" fontId="52" fillId="0" borderId="23" xfId="0" applyFont="1" applyBorder="1" applyAlignment="1">
      <alignment horizontal="left" vertical="center"/>
    </xf>
    <xf numFmtId="0" fontId="52" fillId="0" borderId="26" xfId="0" applyFont="1" applyBorder="1" applyAlignment="1">
      <alignment horizontal="left" vertical="center"/>
    </xf>
    <xf numFmtId="0" fontId="54" fillId="0" borderId="22" xfId="0" applyFont="1" applyBorder="1" applyAlignment="1">
      <alignment horizontal="center" vertical="center"/>
    </xf>
    <xf numFmtId="0" fontId="51" fillId="0" borderId="3" xfId="0" applyFont="1" applyBorder="1" applyAlignment="1">
      <alignment horizontal="center" vertical="center"/>
    </xf>
    <xf numFmtId="0" fontId="51" fillId="0" borderId="17" xfId="0" applyFont="1" applyBorder="1" applyAlignment="1">
      <alignment horizontal="center" vertical="center"/>
    </xf>
    <xf numFmtId="0" fontId="47" fillId="6" borderId="2" xfId="0" applyFont="1" applyFill="1" applyBorder="1" applyAlignment="1">
      <alignment horizontal="center" vertical="center"/>
    </xf>
    <xf numFmtId="0" fontId="47" fillId="6" borderId="24" xfId="0" applyFont="1" applyFill="1" applyBorder="1" applyAlignment="1">
      <alignment horizontal="center" vertical="center"/>
    </xf>
    <xf numFmtId="0" fontId="47" fillId="6" borderId="22" xfId="0" applyFont="1" applyFill="1" applyBorder="1" applyAlignment="1">
      <alignment horizontal="center" vertical="center"/>
    </xf>
    <xf numFmtId="0" fontId="47" fillId="6" borderId="28" xfId="0" applyFont="1" applyFill="1" applyBorder="1" applyAlignment="1">
      <alignment horizontal="center" vertical="center"/>
    </xf>
    <xf numFmtId="0" fontId="47" fillId="0" borderId="29" xfId="0" applyFont="1" applyBorder="1" applyAlignment="1">
      <alignment horizontal="center" vertical="center"/>
    </xf>
    <xf numFmtId="0" fontId="47" fillId="0" borderId="30" xfId="0" applyFont="1" applyBorder="1" applyAlignment="1">
      <alignment horizontal="center" vertical="center"/>
    </xf>
    <xf numFmtId="0" fontId="49" fillId="6" borderId="2" xfId="0" applyFont="1" applyFill="1" applyBorder="1" applyAlignment="1">
      <alignment horizontal="center" vertical="center"/>
    </xf>
    <xf numFmtId="0" fontId="49" fillId="6" borderId="22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47" fillId="6" borderId="27" xfId="0" applyFont="1" applyFill="1" applyBorder="1" applyAlignment="1">
      <alignment horizontal="center" vertical="center"/>
    </xf>
  </cellXfs>
  <cellStyles count="160">
    <cellStyle name="(표준)" xfId="4"/>
    <cellStyle name="??&amp;O?&amp;H?_x0008__x000f__x0007_?_x0007__x0001__x0001_" xfId="5"/>
    <cellStyle name="??&amp;O?&amp;H?_x0008_??_x0007__x0001__x0001_" xfId="6"/>
    <cellStyle name="?W?_laroux" xfId="7"/>
    <cellStyle name="_단가조사서" xfId="8"/>
    <cellStyle name="_변경내역서(총괄)" xfId="9"/>
    <cellStyle name="_연소기이설원가설계서" xfId="10"/>
    <cellStyle name="_이설원가설계서" xfId="11"/>
    <cellStyle name="_일위" xfId="12"/>
    <cellStyle name="’E‰Y [0.00]_laroux" xfId="13"/>
    <cellStyle name="’E‰Y_laroux" xfId="14"/>
    <cellStyle name="1" xfId="15"/>
    <cellStyle name="1_시민계략공사" xfId="16"/>
    <cellStyle name="2)" xfId="17"/>
    <cellStyle name="AeE­ [0]_¿­¸° INT" xfId="18"/>
    <cellStyle name="ÅëÈ­ [0]_»óºÎ¼ö·®Áý°è " xfId="19"/>
    <cellStyle name="AeE­ [0]_INQUIRY ¿μ¾÷AßAø " xfId="20"/>
    <cellStyle name="AeE­_¿­¸° INT" xfId="21"/>
    <cellStyle name="ÅëÈ­_»óºÎ¼ö·®Áý°è " xfId="22"/>
    <cellStyle name="AeE­_INQUIRY ¿μ¾÷AßAø " xfId="23"/>
    <cellStyle name="ALIGNMENT" xfId="24"/>
    <cellStyle name="AÞ¸¶ [0]_¿­¸° INT" xfId="25"/>
    <cellStyle name="ÄÞ¸¶ [0]_»óºÎ¼ö·®Áý°è " xfId="26"/>
    <cellStyle name="AÞ¸¶ [0]_INQUIRY ¿μ¾÷AßAø " xfId="27"/>
    <cellStyle name="AÞ¸¶_¿­¸° INT" xfId="28"/>
    <cellStyle name="ÄÞ¸¶_»óºÎ¼ö·®Áý°è " xfId="29"/>
    <cellStyle name="AÞ¸¶_INQUIRY ¿μ¾÷AßAø " xfId="30"/>
    <cellStyle name="body" xfId="31"/>
    <cellStyle name="C￥AØ_¿­¸° INT" xfId="32"/>
    <cellStyle name="Ç¥ÁØ_»óºÎ¼ö·®Áý°è " xfId="33"/>
    <cellStyle name="C￥AØ_½½·¡ºeA¶±UAy°e " xfId="34"/>
    <cellStyle name="Ç¥ÁØ_ÀÏÀ§´ë°¡ (2)" xfId="35"/>
    <cellStyle name="Calc Currency (0)" xfId="36"/>
    <cellStyle name="category" xfId="37"/>
    <cellStyle name="Comma" xfId="38"/>
    <cellStyle name="Comma [0]_ SG&amp;A Bridge " xfId="39"/>
    <cellStyle name="comma zerodec" xfId="40"/>
    <cellStyle name="Comma_ SG&amp;A Bridge " xfId="41"/>
    <cellStyle name="Comma0" xfId="42"/>
    <cellStyle name="Currency" xfId="43"/>
    <cellStyle name="Currency [0]_ SG&amp;A Bridge " xfId="44"/>
    <cellStyle name="Currency_ SG&amp;A Bridge " xfId="45"/>
    <cellStyle name="Currency0" xfId="46"/>
    <cellStyle name="Currency1" xfId="47"/>
    <cellStyle name="Date" xfId="48"/>
    <cellStyle name="Dezimal [0]_Compiling Utility Macros" xfId="49"/>
    <cellStyle name="Dezimal_Compiling Utility Macros" xfId="50"/>
    <cellStyle name="Dollar (zero dec)" xfId="51"/>
    <cellStyle name="EA" xfId="52"/>
    <cellStyle name="Euro" xfId="53"/>
    <cellStyle name="Fixed" xfId="54"/>
    <cellStyle name="Grey" xfId="55"/>
    <cellStyle name="head" xfId="56"/>
    <cellStyle name="HEADER" xfId="57"/>
    <cellStyle name="Header1" xfId="58"/>
    <cellStyle name="Header2" xfId="59"/>
    <cellStyle name="Heading 1" xfId="60"/>
    <cellStyle name="Heading 2" xfId="61"/>
    <cellStyle name="Heading1" xfId="62"/>
    <cellStyle name="Heading2" xfId="63"/>
    <cellStyle name="Helv8_PFD4.XLS" xfId="64"/>
    <cellStyle name="Hyperlink_NEGS" xfId="65"/>
    <cellStyle name="Input [yellow]" xfId="66"/>
    <cellStyle name="Milliers [0]_Arabian Spec" xfId="67"/>
    <cellStyle name="Milliers_Arabian Spec" xfId="68"/>
    <cellStyle name="Model" xfId="69"/>
    <cellStyle name="Mon?aire [0]_Arabian Spec" xfId="70"/>
    <cellStyle name="Mon?aire_Arabian Spec" xfId="71"/>
    <cellStyle name="no dec" xfId="72"/>
    <cellStyle name="nohs" xfId="73"/>
    <cellStyle name="Normal - Style1" xfId="74"/>
    <cellStyle name="Normal - 유형1" xfId="75"/>
    <cellStyle name="Normal_ SG&amp;A Bridge " xfId="76"/>
    <cellStyle name="Œ…?æ맖?e [0.00]_laroux" xfId="77"/>
    <cellStyle name="Œ…?æ맖?e_laroux" xfId="78"/>
    <cellStyle name="Percent" xfId="79"/>
    <cellStyle name="Percent [2]" xfId="80"/>
    <cellStyle name="Percent_1.2.구조물공" xfId="81"/>
    <cellStyle name="SHIM" xfId="82"/>
    <cellStyle name="Standard_Anpassen der Amortisation" xfId="83"/>
    <cellStyle name="subhead" xfId="84"/>
    <cellStyle name="Title" xfId="85"/>
    <cellStyle name="title [1]" xfId="86"/>
    <cellStyle name="title [2]" xfId="87"/>
    <cellStyle name="ton" xfId="88"/>
    <cellStyle name="Total" xfId="89"/>
    <cellStyle name="UM" xfId="90"/>
    <cellStyle name="W?rung [0]_Compiling Utility Macros" xfId="91"/>
    <cellStyle name="W?rung_Compiling Utility Macros" xfId="92"/>
    <cellStyle name="고정소숫점" xfId="93"/>
    <cellStyle name="고정출력1" xfId="94"/>
    <cellStyle name="고정출력2" xfId="95"/>
    <cellStyle name="공종-규격" xfId="96"/>
    <cellStyle name="날짜" xfId="97"/>
    <cellStyle name="내역서" xfId="98"/>
    <cellStyle name="단위-&quot;*&quot;" xfId="99"/>
    <cellStyle name="단위-%" xfId="100"/>
    <cellStyle name="단위-kg" xfId="101"/>
    <cellStyle name="단위-m" xfId="102"/>
    <cellStyle name="단위-㎡" xfId="103"/>
    <cellStyle name="단위-㎡/개소" xfId="104"/>
    <cellStyle name="단위-㎡_관보호공" xfId="105"/>
    <cellStyle name="단위-㎥" xfId="106"/>
    <cellStyle name="단위-t=" xfId="107"/>
    <cellStyle name="달러" xfId="108"/>
    <cellStyle name="대공종" xfId="109"/>
    <cellStyle name="뒤에 오는 하이퍼링크_0512" xfId="110"/>
    <cellStyle name="똿뗦먛귟 [0.00]_PRODUCT DETAIL Q1" xfId="111"/>
    <cellStyle name="똿뗦먛귟_PRODUCT DETAIL Q1" xfId="112"/>
    <cellStyle name="마ㅊ춤" xfId="113"/>
    <cellStyle name="믅됞 [0.00]_PRODUCT DETAIL Q1" xfId="114"/>
    <cellStyle name="믅됞_PRODUCT DETAIL Q1" xfId="115"/>
    <cellStyle name="백분율 [0]" xfId="116"/>
    <cellStyle name="백분율 [2]" xfId="117"/>
    <cellStyle name="뷭?" xfId="118"/>
    <cellStyle name="산출근거" xfId="119"/>
    <cellStyle name="산출식" xfId="120"/>
    <cellStyle name="설계서" xfId="121"/>
    <cellStyle name="소공종" xfId="122"/>
    <cellStyle name="소수점" xfId="123"/>
    <cellStyle name="소수점서식" xfId="124"/>
    <cellStyle name="손광봉" xfId="125"/>
    <cellStyle name="수량" xfId="126"/>
    <cellStyle name="숫자(R)" xfId="127"/>
    <cellStyle name="쉼표 [0]" xfId="1" builtinId="6"/>
    <cellStyle name="쉼표 [0] 2" xfId="2"/>
    <cellStyle name="쉼표 [0] 2 2" xfId="158"/>
    <cellStyle name="스타일 1" xfId="128"/>
    <cellStyle name="안건회계법인" xfId="129"/>
    <cellStyle name="양식-타이틀" xfId="130"/>
    <cellStyle name="우괄호_박심배수구조물공" xfId="131"/>
    <cellStyle name="우측양괄호" xfId="132"/>
    <cellStyle name="유1" xfId="133"/>
    <cellStyle name="을지" xfId="134"/>
    <cellStyle name="일반" xfId="135"/>
    <cellStyle name="일위대가" xfId="136"/>
    <cellStyle name="자리수" xfId="137"/>
    <cellStyle name="자리수0" xfId="138"/>
    <cellStyle name="제곱" xfId="139"/>
    <cellStyle name="좌괄호_박심배수구조물공" xfId="140"/>
    <cellStyle name="좌측양괄호" xfId="141"/>
    <cellStyle name="지정되지 않음" xfId="142"/>
    <cellStyle name="콤마 [0]_  종  합  " xfId="143"/>
    <cellStyle name="콤마 [1]" xfId="144"/>
    <cellStyle name="콤마 [2]" xfId="145"/>
    <cellStyle name="콤마[ ]" xfId="146"/>
    <cellStyle name="콤마[*]" xfId="147"/>
    <cellStyle name="콤마[.]" xfId="148"/>
    <cellStyle name="콤마[0]" xfId="149"/>
    <cellStyle name="콤마_  종  합  " xfId="150"/>
    <cellStyle name="통화 [0㉝〸" xfId="151"/>
    <cellStyle name="퍼센트" xfId="152"/>
    <cellStyle name="표준" xfId="0" builtinId="0"/>
    <cellStyle name="표준 2" xfId="3"/>
    <cellStyle name="표준 3" xfId="159"/>
    <cellStyle name="標準_Akia(F）-8" xfId="153"/>
    <cellStyle name="표준1" xfId="154"/>
    <cellStyle name="합산" xfId="155"/>
    <cellStyle name="화폐기호" xfId="156"/>
    <cellStyle name="화폐기호0" xfId="157"/>
  </cellStyles>
  <dxfs count="0"/>
  <tableStyles count="0" defaultTableStyle="TableStyleMedium2" defaultPivotStyle="PivotStyleLight16"/>
  <colors>
    <mruColors>
      <color rgb="FF0000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sharedStrings" Target="sharedStrings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calcChain" Target="calcChain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theme" Target="theme/theme1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0;&#50528;\C\&#49688;&#47049;&#49328;&#52636;\&#48372;&#49457;\&#49688;&#47049;\&#47560;&#51648;&#47561;&#49688;&#51221;\1&#54840;&#46020;&#47196;\&#50516;&#44144;\&#44396;&#51312;\&#49688;&#47196;\&#44368;&#44033;&#44396;&#51312;3&#5145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8712;5\2003&#45380;\&#51089;&#50629;\&#50668;&#49688;\&#50504;&#46020;\1&#44277;&#44396;\&#49688;&#47049;\602\JANG-B\&#49688;&#47049;\JANGDONG\XLS\Sta0+303&#53685;&#4719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1\c\My%20Documents\&#44144;&#47928;&#51453;&#52492;\STA%208+667&#53685;&#4719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305;&#51452;&#52380;&#52264;&#51665;&#44288;&#44144;&#49884;&#49444;&#47932;&#48372;&#49688;&#44277;&#49324;\Documents%20and%20Settings\kim\Local%20Settings\Temporary%20Internet%20Files\Content.IE5\87W96VCT\SE0-DWG\&#52404;&#50977;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9340;\&#50689;&#44305;&#44400;\&#54532;&#47196;&#51229;&#53944;\&#51648;&#48169;&#46020;387&#54840;&#49440;\&#49688;&#47049;&#49328;&#52636;&#49436;\&#53664;&#44277;\Soilnai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dacom\&#50896;&#51452;~&#51228;&#52380;\&#50896;&#51452;&#52572;&#51333;\&#44277;&#53685;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805;&#50864;\&#50689;&#45224;&#53448;&#54889;\&#49892;&#54665;&#50696;&#49328;\&#49892;&#54665;&#50696;&#49328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.y.g\project\WINDOWS\GI-LIS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DATA1\ELEC\&#45800;&#51648;&#48512;\&#45436;&#49328;&#49457;&#46041;&#51648;&#44396;\EXCEL\&#50696;&#49328;(&#52280;&#44256;&#45236;&#50669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517;&#54644;(&#49340;&#4968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668;&#49688;&#45909;&#52649;&#46041;&#49548;&#48169;&#46020;&#4719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Z-CD(&#48372;&#44288;&#50857;)-&#49688;&#51221;&#48520;&#44032;\&#44221;&#51204;&#49440;%20&#49340;&#46993;&#51652;-&#51652;&#50689;&#44036;%20&#44305;&#52992;&#51060;&#48660;%20&#49888;&#49444;&#44277;&#49324;(2002.12)\10-&#49457;&#44284;&#47932;&#45225;&#54408;&#52572;&#51333;(2003.02.14)\&#45800;&#44032;&#49328;&#52636;&#49436;\&#49444;&#44228;&#45236;&#50669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45;&#47197;&#49688;\&#50857;&#49328;\&#49444;&#44228;&#48320;&#44221;1\&#49444;&#44228;&#48320;&#44221;\&#44396;&#47196;&#50669;&#50808;%203&#44060;&#49548;(&#49444;&#44228;&#48320;&#44221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MONEY\YES2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GW\&#51648;&#54616;&#52384;6-8\KBS\EXCEL-DA\SIHNG\Y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0;&#50528;\C\&#50689;&#54868;&#48169;\fx%20&#52992;&#51060;&#48660;\MYDOCU~1\&#44305;&#50577;&#49884;\&#47588;&#52380;&#54889;~1\&#49688;&#47049;&#49328;~2\&#48176;&#49688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1&#45380;&#51089;&#50629;&#54028;&#51068;/&#44060;&#51064;&#54028;&#50501;&#51088;&#47308;/My%20Documents/&#51109;&#48708;/'97A&#51109;&#48708;.XLW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4984;\&#52649;&#48513;&#49440;\AAA\HLOTUS\9801J\OUT\Y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DATA1\ELEC\&#49688;&#46020;&#48512;\&#49324;&#46041;&#54637;\EXCEL\CAP(2)\BAE-J-N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473;&#44228;&#49548;&#4816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756;&#49689;\C\xls\1\Documents\xls\&#50689;&#44148;&#52629;(&#45432;&#51064;&#51221;&#49888;&#52629;&#44277;&#49324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228;&#52380;&#51088;&#47308;\97\97&#49444;&#44228;\&#45800;&#50577;&#50669;&#50808;%202&#44060;&#49548;%20&#49849;&#50517;%20&#44592;&#53440;&#44277;&#49324;\&#45800;&#49457;&#50669;&#50808;%202&#44060;&#49548;%20&#49849;&#50517;&#44592;&#53440;%20&#44592;&#53440;&#44277;&#49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50885;\&#45347;&#50612;&#51452;&#49464;&#50836;\&#49692;&#52380;&#50669;(&#51204;&#44592;&#48143;%20&#53685;&#49888;)\&#49692;&#52380;&#50669;%20&#53685;&#49888;\&#49692;&#52380;&#50669;&#49324;-&#53685;&#4988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My%20Documents\97&#52265;&#44277;\&#51228;97-25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&#44277;&#44592;&#48320;&#49892;&#49688;&#47049;&#49328;&#52636;-&#48176;&#4968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&#48149;&#51652;&#54840;\&#51020;&#50516;&#52376;&#47532;&#51109;\&#50896;&#44032;&#44228;&#49328;\2002-11(&#48320;&#44221;)\&#54224;&#44592;&#47932;&#52376;&#4753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a\My%20Documents\&#48155;&#51008;%20&#54028;&#51068;\&#54036;&#45804;&#47928;&#45236;&#50669;(&#51312;&#44221;1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&#44284;&#51109;&#45784;d&#48169;\&#51473;&#50521;&#49440;&#51228;&#52380;&#50669;&#44396;&#45236;\&#45236;&#50669;(&#52572;&#51333;&#48156;&#51452;)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888;&#50504;(6&#44148;)\&#54616;&#51032;&#46020;\&#54980;&#44305;-&#45824;&#47532;(&#50896;&#48376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bj\&#44221;&#51204;&#49440;%202&#52264;\&#49328;&#52636;&#49444;&#44228;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dacom\&#50896;&#51452;~&#51228;&#52380;\&#50896;&#51452;&#52572;&#51333;\&#50696;&#49328;&#45236;~1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bj\&#44221;&#51204;&#49440;%202&#52264;\MSOFFICE\HEXCEL\&#51204;&#52384;\&#51613;&#49328;&#48320;&#44221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68;&#49688;\&#44305;&#47924;&#46041;&#49688;&#47049;&#50641;&#49472;\&#54252;&#51109;&#4427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84;&#51109;1\C\&#50641;&#49472;&#44288;&#47144;\&#54840;&#46041;&#44036;&#52380;\&#44264;&#5111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652;4\C\My%20Documents\&#51228;&#51452;&#50724;&#46972;\&#49345;&#49688;\PHASE1-1&#49688;&#47049;&#49328;&#526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0;&#51109;&#44256;\&#46020;&#47196;2\JMS\GA-DAE\&#48512;&#45824;&#49688;&#47049;\&#48512;&#45824;~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50885;\&#45347;&#50612;&#51452;&#49464;&#50836;\&#50629;&#52404;&#48324;&#45236;&#50669;\&#54620;&#50620;&#50644;&#51648;&#45768;&#50612;&#47553;\&#51204;&#44592;&#48143;&#53685;&#49888;&#45236;&#50669;&#49436;\&#52384;&#44144;&#45236;&#50669;&#49436;(&#45909;&#49548;~&#50857;&#47928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1109;&#45784;\&#47196;&#52972;%20&#46356;&#49828;&#53356;%20(c)\PORJECT-&#51089;&#50629;&#48169;\2002&#45380;\11&#50900;-&#49888;&#49688;&#46041;%20APT,&#54217;&#53469;&#50669;&#49324;\&#54217;&#53469;&#50669;&#49324;\&#44221;&#48512;&#49440;&#54217;&#53469;&#50669;&#49324;%20&#51613;&#52629;&#50640;&#46384;&#47480;%20&#53685;&#49888;&#49444;&#48708;%20&#49888;&#49444;%20&#44592;&#53440;&#44277;&#49324;\&#49688;&#47049;&#48143;&#45800;&#44032;&#49328;&#52636;&#49436;\drawing\cadjob\&#48512;&#51204;&#50669;&#49324;\&#45236;&#50669;&#49436;\1222\&#51204;&#44592;&#45236;&#50669;\&#45236;&#50669;&#49436;(&#48512;&#51204;&#50669;&#49324;2-&#51204;&#44592;F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20030210&#51473;&#50521;&#49440;&#44396;&#46164;&#51204;&#52384;&#48320;&#51204;&#49548;&#50808;3&#44060;&#49548;\&#48320;&#51204;&#49444;&#48708;\&#45236;&#50669;&#49436;\&#50577;&#54217;&#51665;&#50976;&#51221;&#45800;&#44032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5824;&#54872;xp\&#45909;&#49548;~&#50857;&#47928;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&#45800;&#44032;&#49328;&#52636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1109;&#45784;\&#47196;&#52972;%20&#46356;&#49828;&#53356;%20(c)\&#50629;&#52404;&#48324;&#45236;&#50669;\&#54620;&#50620;&#50644;&#51648;&#45768;&#50612;&#47553;\&#51204;&#44592;&#48143;&#53685;&#49888;&#45236;&#50669;&#49436;\&#51060;&#50896;&#50669;&#49324;-&#53685;&#49888;&#45236;&#50669;&#49436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KBS\EXCEL-DA\YANG\&#48516;&#45817;&#51204;&#4459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5\&#48149;&#51652;&#54840;\&#50672;&#47924;&#54616;&#49688;&#52376;&#47532;&#51109;\&#50896;&#44032;&#44228;&#49328;\02-&#54224;&#44592;&#47932;%20&#52376;&#4753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bj\&#44221;&#51204;&#49440;%202&#52264;\&#51473;&#50521;&#49440;%20&#45909;&#49548;~&#50857;&#47928;&#44036;(3&#52264;)\&#49444;&#44228;&#49436;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wp\dacom\&#50896;&#51452;~&#51228;&#52380;\&#50896;&#51452;&#52572;&#51333;\&#53685;&#51068;&#51068;&#50948;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688;&#47049;&#49328;&#52636;(&#51652;&#50900;)\&#51652;&#50900;&#48176;&#49688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54840;\&#44608;&#54252;\&#48149;&#51652;&#54840;\&#44608;&#54252;\&#49688;&#47049;\&#49688;&#47049;&#49328;&#52636;\&#48177;&#49324;\&#47592;&#54848;&#44277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WINDOWS\&#48148;&#53461;%20&#54868;&#47732;\&#50416;&#44592;&#48169;\email\&#44536;&#47088;&#51667;\&#50896;&#44032;&#49328;&#52637;&#44540;&#44144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bj\&#47196;&#52972;%20&#46356;&#49828;&#53356;%20(D)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AUTH/mail_attach.cgi/c=d&amp;m=494e424f58&amp;n=341&amp;s=1.5&amp;offset=0&amp;size=1544878&amp;vc=&amp;fname=&amp;rname=&amp;app=app.dreamwiz.com&amp;rnd=3ae69367b2731/&#51221;&#54840;&#51089;&#54408;/&#44368;&#44033;/&#53664;%20&#44277;/ENG/SAMAN/DOHWA0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bj\&#44221;&#51204;&#49440;%202&#52264;\My%20Documentsm\97\97&#49444;&#44228;\&#51312;&#52264;&#51109;&#50808;\&#51204;&#47141;&#49444;&#4422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WINDOWS\&#48148;&#53461;%20&#54868;&#47732;\&#49688;&#49353;&#50669;&#49324;\&#51204;&#47141;(&#52572;&#51333;)\&#45236;&#50669;\&#52280;&#44256;\&#50669;&#49324;&#45236;&#5066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copy\&#44221;&#50896;&#49440;%20&#51204;&#52384;&#48320;&#51204;&#49548;\&#45225;&#54408;&#50857;\&#45236;&#50669;\&#51032;&#51221;&#48512;&#48320;&#51204;&#45236;&#50669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_&#48124;_&#50857;\&#51089;&#50629;&#48169;\&#51060;&#47532;&#51452;&#49464;&#50668;\&#44221;&#51204;&#49440;&#44305;&#53685;&#49888;\&#48512;&#49328;&#44305;&#53685;&#49888;&#45236;&#50669;&#49436;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kwak\work\WINDOWS\&#48148;&#53461;%20&#54868;&#47732;\drawing\&#50689;&#46041;&#49440;\&#44256;&#49324;&#47532;~&#49888;&#44592;&#44036;\&#45236;&#50669;&#49436;\&#44256;&#49324;&#47532;&#45236;&#50669;-new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.2.145.20\c\&#49444;&#44228;&#49444;&#47749;&#49436;&#48143;&#44049;&#5164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My%20Documents\EXCEL\JUNGANG\&#50577;&#46041;&#50669;&#49324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My%20Documents\97&#52265;&#44277;\&#50976;&#51648;&#49345;&#48152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bj\&#44221;&#51204;&#49440;%202&#52264;\&#51204;&#47141;\&#44608;&#49457;&#46973;2001.11.11\&#49324;&#50629;&#44288;&#47144;\2-&#49444;&#44228;&#44288;&#47144;\2001&#45380;&#46020;%20&#49444;&#44228;\2-&#54616;&#48152;&#44592;\WINDOWS\&#48148;&#53461;%20&#54868;&#47732;\&#50669;&#49324;&#49328;&#52636;\&#47588;&#44257;&#50669;&#49324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0;&#50528;\C\My%20Documents\&#47785;&#54252;&#48320;&#44221;\&#44396;&#49457;&#49888;&#44036;&#51204;\2&#54840;&#44305;&#51109;%20&#46020;&#47196;&#44060;&#49444;&#44277;&#49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221;&#50896;\D\My%20Documents\Excel\&#54840;&#45224;&#49440;%20&#45236;&#50669;(&#44540;&#51221;)\2&#44277;&#44396;(&#54889;&#46321;~&#52380;&#50896;)\&#51061;&#49328;SS\&#51204;&#47141;\&#50868;&#48152;&#48708;(&#51061;&#49328;SS)-&#51204;&#47141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&#45936;&#51060;&#53440;/&#50672;&#52264;&#49324;&#50629;/2003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668;&#49688;%20&#44288;&#47928;&#46041;&#46020;&#4719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1109;&#45784;\&#47196;&#52972;%20&#46356;&#49828;&#53356;%20(c)\&#50629;&#52404;&#48324;&#45236;&#50669;\&#54620;&#50620;&#50644;&#51648;&#45768;&#50612;&#47553;\&#51204;&#44592;&#48143;&#53685;&#49888;&#45236;&#50669;&#49436;\&#51204;&#44592;&#45236;&#50669;&#49436;\&#51204;&#44592;\&#45800;&#44032;&#49328;&#52636;&#49436;\&#49692;&#52380;&#50669;&#49324;&#49548;&#4816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1109;&#45784;\&#47196;&#52972;%20&#46356;&#49828;&#53356;%20(c)\&#48149;&#51333;&#50896;\&#50857;&#49328;&#51068;&#49345;&#44160;&#49688;&#44256;%20(&#52509;&#52404;)\&#50857;&#49328;&#51068;&#49345;\&#45236;&#50669;&#494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8;&#52636;&#49444;&#44228;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120;&#50528;\C\My%20Documents\&#44368;&#47049;\&#45824;&#50896;&#49324;\&#44368;&#44033;&#44396;&#51312;3&#5145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8\98&#49444;&#44228;\&#46020;&#45812;&#44396;&#45236;&#44256;&#48176;&#49440;&#47196;&#51060;&#49444;&#44277;&#49324;\&#46020;&#45812;&#44396;&#452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7\97&#49444;&#44228;\&#44033;&#54620;&#53552;&#45328;\&#48393;&#50577;&#44256;&#48176;\&#44060;&#47749;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4397;\D\10&#51333;&#44397;&#51068;&#48169;&#51060;&#50836;!\0&#52285;&#54217;\&#49688;&#48513;\&#49688;-&#50641;&#49472;\&#49688;-&#54252;&#51109;&#44277;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55148;\D\2001\&#49692;&#52380;&#44053;&#48320;\&#49688;&#47049;\&#52572;&#51333;&#49688;&#47049;\&#49692;&#52380;&#48176;&#49688;&#44277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&#51204;&#52384;\&#44277;&#49324;&#52265;&#44277;\&#44277;&#49324;&#52265;&#44277;\&#49933;&#50857;&#51204;&#52384;&#48320;&#51204;&#49548;&#50808;%209&#44060;&#49548;%20&#48320;&#51204;&#49444;&#48708;%20&#48372;&#49688;&#44277;&#49324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2&#49688;&#54644;&#48373;&#44396;&#44277;&#49324;\&#44256;&#51021;&#52380;\&#44620;&#52824;\&#49688;&#47049;\&#49444;&#44228;&#45236;&#50669;&#49436;(&#45817;&#52488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My%20Documents\97&#52265;&#44277;\&#51221;&#50516;&#49436;&#49885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usa\My%20Documents\&#48155;&#51008;%20&#54028;&#51068;\&#54036;&#45804;&#47928;&#45236;&#50669;(&#51312;&#44221;1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4;&#54840;\D\2&#54840;&#44305;&#51109;(&#44396;&#44305;&#51109;&#47560;&#53944;&#50526;)&#46020;&#47196;&#44060;&#49444;&#44277;&#49324;\excel\&#49688;&#47049;&#49328;&#52636;&#49436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888;&#50504;(6&#44148;)\&#50517;&#54644;(&#50896;&#51109;)\&#50896;&#51109;&#54252;&#51109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55148;\D\&#44305;&#51008;&#48169;\&#50641;&#49472;&#47928;&#49436;\&#50641;&#49472;\&#46020;&#51109;&#44368;&#49688;&#47049;&#48143;&#51068;&#52404;\&#54252;&#51109;&#4427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8712;5\2003&#45380;\&#51089;&#50629;\&#50668;&#49688;\&#50504;&#46020;\1&#44277;&#44396;\&#49688;&#47049;\My%20Documents\&#44368;&#47049;\&#52292;&#50577;&#44368;\&#46020;&#47196;\&#48177;&#50725;&#52509;&#44292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176;&#49688;&#44288;&#442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가도공"/>
      <sheetName val="내역서"/>
      <sheetName val="조도계산서 (도서)"/>
      <sheetName val="인건비"/>
      <sheetName val="부하_성남_"/>
      <sheetName val="FORM-0"/>
      <sheetName val="중기일위대가"/>
      <sheetName val="공사비예산서(토목분)"/>
      <sheetName val="정부노임단가"/>
      <sheetName val="SD"/>
      <sheetName val="중기사용료"/>
      <sheetName val="노임단가"/>
      <sheetName val="Sheet1"/>
      <sheetName val="집수정(600-700)"/>
      <sheetName val="수질정화시설"/>
      <sheetName val="단면가정"/>
      <sheetName val="설계조건"/>
      <sheetName val="부재력정리"/>
      <sheetName val="전차선로 물량표"/>
      <sheetName val="LOPCALC"/>
      <sheetName val="대로근거"/>
      <sheetName val="중로근거"/>
      <sheetName val="바닥판"/>
      <sheetName val="Sheet17"/>
      <sheetName val="기기리스트"/>
      <sheetName val="현장지지물물량"/>
      <sheetName val="Macro1"/>
      <sheetName val="제경비"/>
      <sheetName val="금액내역서"/>
      <sheetName val="가설건물"/>
      <sheetName val="전기실및집수정"/>
      <sheetName val="목차"/>
      <sheetName val="내역"/>
      <sheetName val="2공구수량"/>
      <sheetName val="TRE TABLE"/>
      <sheetName val="DATA"/>
      <sheetName val="BOJUNGGM"/>
      <sheetName val="L-type"/>
      <sheetName val="UEC영화관본공사내역"/>
      <sheetName val="#REF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계약"/>
      <sheetName val="INPUT"/>
      <sheetName val="ABUT수량-A1"/>
      <sheetName val="96작생능"/>
      <sheetName val="설직재-1"/>
      <sheetName val="수량산출"/>
      <sheetName val="별표총괄"/>
      <sheetName val="방송(체육관)"/>
      <sheetName val="Macro(전선)"/>
      <sheetName val="영창26"/>
      <sheetName val="단가비교"/>
      <sheetName val="다이꾸"/>
      <sheetName val="조도계산서_(도서)"/>
      <sheetName val="PI"/>
      <sheetName val="7.1유효폭"/>
      <sheetName val="처리단락"/>
      <sheetName val="공통"/>
      <sheetName val="CC16-내역서"/>
      <sheetName val="조건표"/>
      <sheetName val="토목주소"/>
      <sheetName val="프랜트면허"/>
      <sheetName val="MOTOR"/>
      <sheetName val="U-TYPE(1)"/>
      <sheetName val="부하LOAD"/>
      <sheetName val="예가표"/>
      <sheetName val="Sheet5"/>
      <sheetName val="연돌일위집계"/>
      <sheetName val="노임이"/>
      <sheetName val="일위대가"/>
      <sheetName val="99노임기준"/>
      <sheetName val="투찰"/>
      <sheetName val="내역표지"/>
      <sheetName val="소요자재"/>
      <sheetName val="노무산출서"/>
      <sheetName val="역T형교대(말뚝기초)"/>
      <sheetName val="적용단위길이"/>
      <sheetName val="전차선로_물량표"/>
      <sheetName val="아파트 "/>
      <sheetName val="대치판정"/>
      <sheetName val="소비자가"/>
      <sheetName val="자재단가"/>
      <sheetName val="주식"/>
      <sheetName val="Sheet1 (2)"/>
      <sheetName val="현황산출서"/>
      <sheetName val="Sheet3"/>
      <sheetName val="TRE_TABLE"/>
      <sheetName val="골조시행"/>
      <sheetName val="EQUIP LIST"/>
      <sheetName val="BOM(Elec)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TABLE"/>
      <sheetName val="FB25JN"/>
      <sheetName val="개소별수량산출"/>
      <sheetName val="내역기준"/>
      <sheetName val="정렬"/>
      <sheetName val="ITEM"/>
      <sheetName val="항목등록"/>
      <sheetName val="입력값"/>
      <sheetName val="XXXXXX"/>
      <sheetName val="갑지"/>
      <sheetName val="총괄"/>
      <sheetName val="표지"/>
      <sheetName val="3"/>
      <sheetName val="전기일위대가"/>
      <sheetName val="일위대가(가설)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뚝토공"/>
      <sheetName val="DATE"/>
      <sheetName val="공통(20-91)"/>
      <sheetName val="한강운반비"/>
      <sheetName val="노임"/>
      <sheetName val="자재"/>
      <sheetName val="BEND LOSS"/>
      <sheetName val="시중노임단가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내역대비표"/>
      <sheetName val="간선계산"/>
      <sheetName val="SRC-B3U2"/>
      <sheetName val="ⴭⴭⴭⴭ"/>
      <sheetName val="투자효율분석"/>
      <sheetName val="설계명세서"/>
      <sheetName val="tggwan(mac)"/>
      <sheetName val="철근단면적"/>
      <sheetName val="요율표(전기)"/>
      <sheetName val="기별"/>
      <sheetName val="단가표"/>
      <sheetName val="인사자료총집계"/>
      <sheetName val="설계개요"/>
      <sheetName val="입찰안"/>
      <sheetName val="포장직선구간"/>
      <sheetName val="001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  <sheetName val="0124"/>
      <sheetName val="처리장"/>
      <sheetName val="하수관로"/>
      <sheetName val="단가조사표"/>
      <sheetName val="수로단위수량"/>
      <sheetName val="TYPE1"/>
      <sheetName val="철근량"/>
      <sheetName val="시공여유율"/>
      <sheetName val="조명시설"/>
      <sheetName val="E01"/>
      <sheetName val="MVE02"/>
      <sheetName val="메서,변+증"/>
      <sheetName val="날개벽37.5。,82.5。"/>
      <sheetName val="말뚝지지력산정"/>
      <sheetName val="단가"/>
      <sheetName val="M1"/>
      <sheetName val="설계내역서"/>
      <sheetName val="Sheet6"/>
      <sheetName val="Total"/>
      <sheetName val="Pack-3"/>
      <sheetName val="QUOTATION"/>
      <sheetName val="QUOTATION (2)"/>
      <sheetName val="특수기호강도거푸집"/>
      <sheetName val="종배수관면벽신"/>
      <sheetName val="종배수관(신)"/>
      <sheetName val="차선도색현황"/>
      <sheetName val="발신정보"/>
      <sheetName val="직노"/>
      <sheetName val="200"/>
      <sheetName val="CTEMCOST"/>
      <sheetName val="우각부보강"/>
      <sheetName val="몰탈콘크리트"/>
      <sheetName val="4-3 보온 기본물량집계"/>
      <sheetName val="단중표"/>
      <sheetName val="건축공사 내역"/>
      <sheetName val="배수공"/>
      <sheetName val="간지"/>
      <sheetName val="CALCULATION"/>
      <sheetName val="신우"/>
      <sheetName val="과천MAIN"/>
      <sheetName val="수량"/>
      <sheetName val="HX"/>
      <sheetName val="현장식당(1)"/>
      <sheetName val="토목품셈"/>
      <sheetName val="화전내"/>
      <sheetName val="단면 (2)"/>
      <sheetName val="Man Power &amp; Comp"/>
      <sheetName val="중동공구"/>
      <sheetName val="계수시트"/>
      <sheetName val="원가계산서"/>
      <sheetName val="관리사무소"/>
      <sheetName val="?????"/>
      <sheetName val="8.INTER CONNECTING"/>
      <sheetName val="2선재"/>
      <sheetName val="설계예산내역서"/>
      <sheetName val="Sheet13"/>
      <sheetName val="간선"/>
      <sheetName val="P-J"/>
      <sheetName val="Sheet14"/>
      <sheetName val="수리결과"/>
      <sheetName val="cable산출"/>
      <sheetName val="상세내역총괄"/>
      <sheetName val="steam table"/>
      <sheetName val="1,2,3,4,5단위수량"/>
      <sheetName val="표지 (2)"/>
      <sheetName val="경영상태"/>
      <sheetName val="__"/>
      <sheetName val="아파트_"/>
      <sheetName val="dg"/>
      <sheetName val="EP0618"/>
      <sheetName val="조도계산"/>
      <sheetName val="수량이동"/>
      <sheetName val="기성금내역서"/>
      <sheetName val="Pier 3"/>
      <sheetName val="방배동내역(리라)"/>
      <sheetName val="현장경비"/>
      <sheetName val="건축공사집계표"/>
      <sheetName val="부대공사총괄"/>
      <sheetName val="M3산출"/>
      <sheetName val="BAND(200)"/>
      <sheetName val="EL 표면적"/>
      <sheetName val="Detail"/>
      <sheetName val="설계가"/>
      <sheetName val="APT"/>
      <sheetName val="토목변경"/>
      <sheetName val="노무비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1.수인터널"/>
      <sheetName val="을지"/>
      <sheetName val="B053 (990701)공정실적PP%계산"/>
      <sheetName val="B053 (990701)공정능력PC%계산"/>
      <sheetName val="#매송휴게소 전체사원#"/>
      <sheetName val="총괄집계표 "/>
      <sheetName val="내역서(철콘)"/>
      <sheetName val="L형옹벽단위수량(35)"/>
      <sheetName val="L형옹벽단위수량(25)"/>
      <sheetName val="INPUT(덕도방향-시점)"/>
      <sheetName val="방음벽기초"/>
      <sheetName val="1.설계조건"/>
      <sheetName val="슬래브"/>
      <sheetName val="GTG TR PIT"/>
      <sheetName val="산출근거"/>
      <sheetName val="Sheet2"/>
      <sheetName val="철근총괄집계표"/>
      <sheetName val="터파기및재료"/>
      <sheetName val="빗물받이(910-510-410)"/>
      <sheetName val="우수"/>
      <sheetName val="별표"/>
      <sheetName val="자재조사표"/>
      <sheetName val="품셈기준"/>
      <sheetName val="기성신청"/>
      <sheetName val="1-1"/>
      <sheetName val="F4-F7"/>
      <sheetName val="원가"/>
      <sheetName val="공종별집계표"/>
      <sheetName val="공종별내역서"/>
      <sheetName val="수량산출서"/>
      <sheetName val="일위대가목록"/>
      <sheetName val="단가대비표"/>
      <sheetName val="공사설정"/>
      <sheetName val="참조"/>
      <sheetName val="입적표"/>
      <sheetName val="6PILE  (돌출)"/>
      <sheetName val="BID"/>
      <sheetName val="SPEC"/>
      <sheetName val="설산1.나"/>
      <sheetName val="본사S"/>
      <sheetName val="차액보증"/>
      <sheetName val="주형"/>
      <sheetName val="Ring"/>
      <sheetName val="단위수량"/>
      <sheetName val="갑지1"/>
      <sheetName val="ELECTRIC"/>
      <sheetName val="SCHEDULE"/>
      <sheetName val="총괄내역서"/>
      <sheetName val="사업수지"/>
      <sheetName val="Up &amp; bhn"/>
      <sheetName val="Man Power"/>
      <sheetName val="도"/>
      <sheetName val="COVER"/>
      <sheetName val="CB"/>
      <sheetName val="POL6차-PIPING"/>
      <sheetName val="물량"/>
      <sheetName val="산#2-1 (2)"/>
      <sheetName val="산#3-1"/>
      <sheetName val="WEIGHT LIST"/>
      <sheetName val="계약ITEM"/>
      <sheetName val="도면자료제출일정"/>
      <sheetName val="01"/>
      <sheetName val="시운전"/>
      <sheetName val="BOX(1.5X1.5)"/>
      <sheetName val="단"/>
      <sheetName val="3련 BOX"/>
      <sheetName val="95D"/>
      <sheetName val="94D"/>
      <sheetName val="견적서세부내용"/>
      <sheetName val="입상내역"/>
      <sheetName val="6호기"/>
      <sheetName val="3.공통공사대비"/>
      <sheetName val="경비"/>
      <sheetName val="일위대가(계측기설치)"/>
      <sheetName val="일위산출근거"/>
      <sheetName val="40총괄"/>
      <sheetName val="40집계"/>
      <sheetName val="교대"/>
      <sheetName val="PROCURE"/>
      <sheetName val="일년TOTAL"/>
      <sheetName val="제-노임"/>
      <sheetName val="제직재"/>
      <sheetName val="JUCK"/>
      <sheetName val="FOOTING단면력"/>
      <sheetName val="PROJECT BRIEF"/>
      <sheetName val="신웅시공예정안,문티교제외(제출)"/>
      <sheetName val="문티교 직영시행(안)"/>
      <sheetName val="DHEQSUPT"/>
      <sheetName val="작성"/>
      <sheetName val="기초일위"/>
      <sheetName val="시설일위"/>
      <sheetName val="조명일위"/>
      <sheetName val="현장"/>
      <sheetName val="손익분석"/>
      <sheetName val="토공계산서(부체도로)"/>
      <sheetName val="주방환기"/>
      <sheetName val="토공사"/>
      <sheetName val="가격조사서"/>
      <sheetName val="결과조달"/>
      <sheetName val="실행"/>
      <sheetName val="차선도색변경"/>
      <sheetName val="견적내용입력"/>
      <sheetName val="접속 SLAB,BRACKET 설계"/>
      <sheetName val="CAL1"/>
      <sheetName val="LINE_LIST"/>
      <sheetName val="펌프장수량산출(토)"/>
      <sheetName val="UTCW"/>
      <sheetName val="UTMBPL"/>
      <sheetName val="93D"/>
      <sheetName val="집계"/>
      <sheetName val="기본일위"/>
      <sheetName val="내역서2안"/>
      <sheetName val="06 ~ 07 PLANT 별"/>
      <sheetName val="진행상태 03, 04 상태(2008.01.02)"/>
      <sheetName val="기성집계"/>
      <sheetName val="조도계산서_(도서)1"/>
      <sheetName val="전차선로_물량표1"/>
      <sheetName val="TRE_TABLE1"/>
      <sheetName val="7_1유효폭"/>
      <sheetName val="아파트_1"/>
      <sheetName val="Sheet1_(2)"/>
      <sheetName val="EQUIP_LIST"/>
      <sheetName val="BEND_LOSS"/>
      <sheetName val="4-3_보온_기본물량집계"/>
      <sheetName val="8_INTER_CONNECTING"/>
      <sheetName val="Man_Power_&amp;_Comp"/>
      <sheetName val="날개벽37_5。,82_5。"/>
      <sheetName val="QUOTATION_(2)"/>
      <sheetName val="건축공사_내역"/>
      <sheetName val="단면_(2)"/>
      <sheetName val="steam_table"/>
      <sheetName val="#매송휴게소_전체사원#"/>
      <sheetName val="표지_(2)"/>
      <sheetName val="Pier_3"/>
      <sheetName val="EL_표면적"/>
      <sheetName val="1_설계조건"/>
      <sheetName val="GTG_TR_PIT"/>
      <sheetName val="B053_(990701)공정실적PP%계산"/>
      <sheetName val="B053_(990701)공정능력PC%계산"/>
      <sheetName val="총괄집계표_"/>
      <sheetName val="6PILE__(돌출)"/>
      <sheetName val="남단_RAMP-A_상부공_수량_집계표"/>
      <sheetName val="남단_RAMP-A_상부철근수량_집계표_"/>
      <sheetName val="SAS1_수량_집계표"/>
      <sheetName val="SAS2_수량_집계표"/>
      <sheetName val="SAS3_수량_집계표"/>
      <sheetName val="SAS4_수량_집계표"/>
      <sheetName val="남단_RAMP-A_강재_수량_집계표"/>
      <sheetName val="남단_RAMP-A_하부공_수량_집계표"/>
      <sheetName val="남단_RAMP-A_교대수량_집계표"/>
      <sheetName val="남단_RAMP-A_교대철근수량_집계표"/>
      <sheetName val="남단_RAMP-A_교각수량_집계표"/>
      <sheetName val="남단_RAMP-A_교각철근수량집계표_"/>
      <sheetName val="남단_RAMP-A_옹벽수량집계표"/>
      <sheetName val="남단_RAMP-A_옹벽철근수량_집계표"/>
      <sheetName val="남단_RAMP-A_U-TYPE_옹벽수량집계표"/>
      <sheetName val="남단_RAMP-A_우물통_수량_집계표"/>
      <sheetName val="남단_RAMP-A_우물통_철근수량_집계표"/>
      <sheetName val="남단_RAMP-A_현장_타설_말뚝_수량_집계표"/>
      <sheetName val="남단_RAMP-A_RCD_철근수량_집계표"/>
      <sheetName val="남단_RAMP-A_교대_현장_타설_말뚝_수량_집계표"/>
      <sheetName val="남단_RAMP-A_RCD_철근수량_집계표(교대)"/>
      <sheetName val="BQMPALOC"/>
      <sheetName val="2.1.시설물 총괄"/>
      <sheetName val="1차변경내역"/>
      <sheetName val="현장관리비"/>
      <sheetName val="기초입력 DATA"/>
      <sheetName val="국공유지및사유지"/>
      <sheetName val="견적"/>
      <sheetName val="연결원본-절대지우지말것"/>
      <sheetName val="3.바닥판설계"/>
      <sheetName val="남단_RAMP-A_교각_현장_타설_말뚝_수량_집계표"/>
      <sheetName val="남단_RAMP-A_교각_RCD_철근수량집계표"/>
      <sheetName val="남단_RAMP-A_토공수량_집계표"/>
      <sheetName val="남단_RAMP-A_교대_토공수량_집계표"/>
      <sheetName val="남단_RAMP-A_교각_토공수량_집계표"/>
      <sheetName val="남단_RAMP-A_우물통_토공수량_집계표"/>
      <sheetName val="남단_RAMP-A_현장타설말뚝_토공수량_집계표"/>
      <sheetName val="남단_RAMP-A_교대_현장타설말뚝_토공수량_집계표"/>
      <sheetName val="남단_RAMP-A_교각_현장타설말뚝_토공수량_집계표"/>
      <sheetName val="남단_RAMP-A_가시설_집계표"/>
      <sheetName val="상부공(RAMP-A)_수량_집계표"/>
      <sheetName val="NAS1_수량_집계표"/>
      <sheetName val="NAS2_수량_집계표"/>
      <sheetName val="북단(RAMP-A)교각수량_집계표"/>
      <sheetName val="북단(RAMP-A)교대수량_집계표"/>
      <sheetName val="북단(RAMP-A)_하부일반수량_집계표"/>
      <sheetName val="북단(RAMP-A)_U-TYPE_수량_집계표"/>
      <sheetName val="북단(RAMP-A)우물통_수량_집계표"/>
      <sheetName val="북단(RAMP-A)현장_타설_말뚝_수량_집계표"/>
      <sheetName val="교각_현장_타설_말뚝_수량_집계표(북단RAMP-A)"/>
      <sheetName val="교대_현장_타설_말뚝_수량_집계표(북단RAMP-A)"/>
      <sheetName val="북단(RAMP-A)강재_수량_집계표"/>
      <sheetName val="본선_철근수량_집계표"/>
      <sheetName val="북단(PL_GIRDER)철근수량_집계표_"/>
      <sheetName val="본선(PL_GIRDER)토공수량_집계표"/>
      <sheetName val="북단(PL_GIRDER)토공수량_집계표"/>
      <sheetName val="1_수인터널"/>
      <sheetName val="설산1_나"/>
      <sheetName val="Up_&amp;_bhn"/>
      <sheetName val="Man_Power"/>
      <sheetName val="산#2-1_(2)"/>
      <sheetName val="WEIGHT_LIST"/>
      <sheetName val="BOX(1_5X1_5)"/>
      <sheetName val="AH-1 "/>
      <sheetName val="OHU"/>
      <sheetName val="BSD (2)"/>
      <sheetName val="기계설비내역서"/>
      <sheetName val="Sheet4"/>
      <sheetName val="N賃率-職"/>
      <sheetName val="지표"/>
      <sheetName val="계약노무비"/>
      <sheetName val="공사비총괄표(금차분)"/>
      <sheetName val="제경비계산서(금차분)"/>
      <sheetName val="3련_BOX"/>
      <sheetName val="문티교_직영시행(안)"/>
      <sheetName val="3_공통공사대비"/>
      <sheetName val="AH-1_"/>
      <sheetName val="PROJECT_BRIEF"/>
      <sheetName val="수량명세서"/>
      <sheetName val="역공종"/>
      <sheetName val="수량산출(2공구)"/>
      <sheetName val="수량산출 (3공구)"/>
      <sheetName val="기본"/>
      <sheetName val="날개벽수량표"/>
      <sheetName val="투찰금액"/>
      <sheetName val="테니스장통신"/>
      <sheetName val="1TL종점(1)"/>
      <sheetName val="계산기준"/>
      <sheetName val="조명율데이타"/>
      <sheetName val="조도계산(가로등NEW)"/>
      <sheetName val="단기,중기,장기 기준"/>
      <sheetName val="9.온실가스 에너지"/>
      <sheetName val="장비"/>
      <sheetName val="노무"/>
      <sheetName val="산근1"/>
      <sheetName val="견적집계표"/>
      <sheetName val="DJ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/>
      <sheetData sheetId="534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LOPCALC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공통(20-91)"/>
      <sheetName val="인허가수행 Schedule"/>
      <sheetName val="부하LOAD"/>
      <sheetName val="MOTOR"/>
      <sheetName val="목차"/>
      <sheetName val="예산내역서"/>
      <sheetName val="설계예산서"/>
      <sheetName val="DATA"/>
      <sheetName val="조명율표"/>
      <sheetName val="데이타"/>
      <sheetName val="부하계산서"/>
      <sheetName val="적용단위길이"/>
      <sheetName val="조도계산서 (도서)"/>
      <sheetName val="바닥판"/>
      <sheetName val="노임단가"/>
      <sheetName val="Sheet2"/>
      <sheetName val="BID"/>
      <sheetName val="요율"/>
      <sheetName val="외천교"/>
      <sheetName val="산출2-기기동력"/>
      <sheetName val="소비자가"/>
      <sheetName val="전기일위대가"/>
      <sheetName val="전차선로 물량표"/>
      <sheetName val="한강운반비"/>
      <sheetName val="#REF"/>
      <sheetName val="노임"/>
      <sheetName val="자재"/>
      <sheetName val="가설건물"/>
      <sheetName val="관리사무소"/>
      <sheetName val="J直材4"/>
      <sheetName val="Sheet17"/>
      <sheetName val="7.1유효폭"/>
      <sheetName val="SUNGNAM1"/>
      <sheetName val="1"/>
      <sheetName val="BSD (2)"/>
      <sheetName val="단가정보"/>
      <sheetName val="INPUT DATA"/>
      <sheetName val="CSTSUM"/>
      <sheetName val="TRE TABLE"/>
      <sheetName val="BQ"/>
      <sheetName val="정렬"/>
      <sheetName val="list"/>
      <sheetName val="자재테이블"/>
      <sheetName val="기타유틸리티설비"/>
      <sheetName val="L_RPTA05_목록"/>
      <sheetName val="정부노임단가"/>
      <sheetName val="토목변경"/>
      <sheetName val="MACRO(MCC)"/>
      <sheetName val="WORK"/>
      <sheetName val="금긋기 및 절단"/>
      <sheetName val="전기실및집수정"/>
      <sheetName val="여흥"/>
      <sheetName val="원가"/>
      <sheetName val="설계조건"/>
      <sheetName val="결선list"/>
      <sheetName val="입찰안"/>
      <sheetName val="토사(PE)"/>
      <sheetName val="주간기성"/>
      <sheetName val="적용토목"/>
      <sheetName val="전력구구조물산근"/>
      <sheetName val="일위대가내역"/>
      <sheetName val="L-type"/>
      <sheetName val="단가대비표 (3)"/>
      <sheetName val="일위대가"/>
      <sheetName val="96작생능"/>
      <sheetName val="ABUT수량-A1"/>
      <sheetName val="cost"/>
      <sheetName val="U-TYPE(1)"/>
      <sheetName val="ⴭⴭⴭⴭ"/>
      <sheetName val="3련 BOX"/>
      <sheetName val="토공및부대2차"/>
      <sheetName val="안정검토"/>
      <sheetName val="3BL공동구 수량"/>
      <sheetName val="표지 (2)"/>
      <sheetName val="c_balju"/>
      <sheetName val="guard(mac)"/>
      <sheetName val="1공구(을)"/>
      <sheetName val="품목납기"/>
      <sheetName val="Macro1"/>
      <sheetName val="Macro2"/>
      <sheetName val="원가계산서"/>
      <sheetName val="중기사용료"/>
      <sheetName val="001"/>
      <sheetName val="발신정보"/>
      <sheetName val="품셈기준"/>
      <sheetName val="1.설계조건"/>
      <sheetName val="인건비"/>
      <sheetName val="공정표"/>
      <sheetName val="공사원가계산서"/>
      <sheetName val="수질정화시설"/>
      <sheetName val="wall"/>
      <sheetName val="단중표"/>
      <sheetName val="Code"/>
      <sheetName val="Import"/>
      <sheetName val="총괄"/>
      <sheetName val="자재단가"/>
      <sheetName val="산출내역서집계표"/>
      <sheetName val="횡배수관단위수량"/>
      <sheetName val="맨홀토공수량"/>
      <sheetName val="환율"/>
      <sheetName val="수량산출서"/>
      <sheetName val="교각계산"/>
      <sheetName val="주형"/>
      <sheetName val="인건-측정"/>
      <sheetName val="ITEM"/>
      <sheetName val="오산갈곳"/>
      <sheetName val="MEXICO-C"/>
      <sheetName val="노무비"/>
      <sheetName val="FOOTING단면력"/>
      <sheetName val="중기일위대가"/>
      <sheetName val="타공종이기"/>
      <sheetName val="부대내역"/>
      <sheetName val="공사비집계"/>
      <sheetName val="환율-LIBOR"/>
      <sheetName val="소요자재"/>
      <sheetName val="방배동내역(리라)"/>
      <sheetName val="제잡비계산"/>
      <sheetName val="식재총괄"/>
      <sheetName val="시설물총괄"/>
      <sheetName val="건축총괄"/>
      <sheetName val="식재"/>
      <sheetName val="Sheet3"/>
      <sheetName val="품의서"/>
      <sheetName val="첨부"/>
      <sheetName val="부안변전"/>
      <sheetName val="위치조서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날개벽수량표"/>
      <sheetName val="입력DATA"/>
      <sheetName val="단"/>
      <sheetName val="내역"/>
      <sheetName val="공사비예산서(토목분)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양식"/>
      <sheetName val="Proposal"/>
      <sheetName val="견적시담(송포2공구)"/>
      <sheetName val="FEXS"/>
      <sheetName val="횡배위치"/>
      <sheetName val="ilch"/>
      <sheetName val="CC16-내역서"/>
      <sheetName val="발전기계산서"/>
      <sheetName val="금액내역서"/>
      <sheetName val="차액보증"/>
      <sheetName val="내역표지"/>
      <sheetName val="추가및 공제(방파제)"/>
      <sheetName val="일위대가목록"/>
      <sheetName val="포장공"/>
      <sheetName val="TABLE"/>
      <sheetName val="49단가"/>
      <sheetName val="부대대비"/>
      <sheetName val="냉연집계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실행품의서"/>
      <sheetName val="보차도경계석"/>
      <sheetName val="다이꾸"/>
      <sheetName val="직공비"/>
      <sheetName val="Sheet1 (2)"/>
      <sheetName val="HRSG SMALL07220"/>
      <sheetName val="토적계산"/>
      <sheetName val="Y-WORK"/>
      <sheetName val="Param"/>
      <sheetName val="일반공사"/>
      <sheetName val="EQUIP LIST"/>
      <sheetName val="목록"/>
      <sheetName val="mesc"/>
      <sheetName val="cable-data"/>
      <sheetName val="기성집계"/>
      <sheetName val="hvac(제어동)"/>
      <sheetName val="COVER"/>
      <sheetName val="분뇨"/>
      <sheetName val="1.우편집중내역서"/>
      <sheetName val="Total"/>
      <sheetName val="기자재비"/>
      <sheetName val="처리단락"/>
      <sheetName val="LD"/>
      <sheetName val="약전닥트"/>
      <sheetName val="건축부하"/>
      <sheetName val="일지-H"/>
      <sheetName val="FA설치명세"/>
      <sheetName val="김포IO"/>
      <sheetName val="내역서1"/>
      <sheetName val="자단"/>
      <sheetName val="참조"/>
      <sheetName val="GTG_TR_PIT"/>
      <sheetName val="조도계산서__도서_"/>
      <sheetName val="배관BM(일반)"/>
      <sheetName val="효율&amp;역율"/>
      <sheetName val="BEND LOSS"/>
      <sheetName val="W-현원가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배수관공"/>
      <sheetName val="프랜트면허"/>
      <sheetName val="현황산출서"/>
      <sheetName val="철근단면적"/>
      <sheetName val="주식"/>
      <sheetName val="철거산출근거"/>
      <sheetName val="토목주소"/>
      <sheetName val="SILICATE"/>
      <sheetName val="일위대가(계측기설치)"/>
      <sheetName val="SRC-B3U2"/>
      <sheetName val="경비"/>
      <sheetName val="123"/>
      <sheetName val="Oper Amount"/>
      <sheetName val="토공"/>
      <sheetName val="기초대가"/>
      <sheetName val="D-3503"/>
      <sheetName val="L형옹벽측구"/>
      <sheetName val="CNC810M"/>
      <sheetName val="지진시"/>
      <sheetName val="일위대가표"/>
      <sheetName val="방음벽기초(H=4m)"/>
      <sheetName val="변화치수"/>
      <sheetName val="터파기및재료"/>
      <sheetName val="당초"/>
      <sheetName val="Sheet1"/>
      <sheetName val="말뚝지지력산정"/>
      <sheetName val="안정검토(온1)"/>
      <sheetName val="대로근거"/>
      <sheetName val="b_balju_cho"/>
      <sheetName val="단가조사표"/>
      <sheetName val="CALCULATION"/>
      <sheetName val="금액"/>
      <sheetName val="토공사"/>
      <sheetName val="giathanh1"/>
      <sheetName val="K"/>
      <sheetName val="CAL"/>
      <sheetName val="가시설(TYPE-A)"/>
      <sheetName val="1호맨홀가감수량"/>
      <sheetName val="1-1평균터파기고(1)"/>
      <sheetName val="1호맨홀수량산출"/>
      <sheetName val="원형1호맨홀토공수량"/>
      <sheetName val="단위중량"/>
      <sheetName val="1차변경내역"/>
      <sheetName val="도"/>
      <sheetName val="일위대가(원본)"/>
      <sheetName val="횡배수관집현황(2공구)"/>
      <sheetName val="교각1"/>
      <sheetName val="FB25JN"/>
      <sheetName val="간선"/>
      <sheetName val="감가상각"/>
      <sheetName val="Sheet13"/>
      <sheetName val="Sheet14"/>
      <sheetName val="발전기"/>
      <sheetName val="단가조사"/>
      <sheetName val="PIPE"/>
      <sheetName val="종배수관(신)"/>
      <sheetName val="9GNG운반"/>
      <sheetName val="접속도로1"/>
      <sheetName val="설명서"/>
      <sheetName val="자재대"/>
      <sheetName val="표지1"/>
      <sheetName val="역T형교대(말뚝기초)"/>
      <sheetName val="??(??)"/>
      <sheetName val="부대tu"/>
      <sheetName val="Currency Rate"/>
      <sheetName val="조경일람"/>
      <sheetName val="RE9604"/>
      <sheetName val="옹벽기초자료"/>
      <sheetName val="자재일람"/>
      <sheetName val="수량집계표M1"/>
      <sheetName val="수량산출 M1"/>
      <sheetName val="N賃率-職"/>
      <sheetName val="MW-BM"/>
      <sheetName val="TYPE1"/>
      <sheetName val="철근량"/>
      <sheetName val="개소별수량산출"/>
      <sheetName val="조건표"/>
      <sheetName val="조명시설"/>
      <sheetName val="공통비"/>
      <sheetName val="경산"/>
      <sheetName val="횡날개수집"/>
      <sheetName val="단면가정"/>
      <sheetName val="부재력정리"/>
      <sheetName val="A포공위"/>
      <sheetName val="____"/>
      <sheetName val="견적대비표"/>
      <sheetName val="DATE"/>
      <sheetName val="02 SLAB"/>
      <sheetName val="05 BOX"/>
      <sheetName val="plan&amp;section of foundation"/>
      <sheetName val="O-단가조사서"/>
      <sheetName val="세금자료"/>
      <sheetName val="보안등"/>
      <sheetName val="일위대가(가설)"/>
      <sheetName val="전기"/>
      <sheetName val="일위대가표(DEEP)"/>
      <sheetName val="LINE_LIST"/>
      <sheetName val="SUMMARY"/>
      <sheetName val="M3산출"/>
      <sheetName val="토공A"/>
      <sheetName val="수목표준대가"/>
      <sheetName val="4-3 보온 기본물량집계"/>
      <sheetName val="일위대가총괄표"/>
      <sheetName val="단가산출총괄표"/>
      <sheetName val="J형측구단위수량"/>
      <sheetName val="내역서 "/>
      <sheetName val="총괄표"/>
      <sheetName val="세목별"/>
      <sheetName val="을 2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일위대가목차"/>
      <sheetName val="K1자재(3차등)"/>
      <sheetName val="OZ049E"/>
      <sheetName val="설계명세서"/>
      <sheetName val="INPUT"/>
      <sheetName val="특수기호강도거푸집"/>
      <sheetName val="종배수관면벽신"/>
      <sheetName val="자재단가비교표"/>
      <sheetName val="물가시세"/>
      <sheetName val="집계표(육상)"/>
      <sheetName val="작성방법"/>
      <sheetName val="2선재"/>
      <sheetName val="단가입력창"/>
      <sheetName val="공종단가표 "/>
      <sheetName val="코드표"/>
      <sheetName val="지수조정율(총괄)"/>
      <sheetName val="두앙"/>
      <sheetName val="2"/>
      <sheetName val="토공정보"/>
      <sheetName val="건축기성"/>
      <sheetName val="토목검측서"/>
      <sheetName val="적용기준"/>
      <sheetName val="총괄집계표"/>
      <sheetName val="명단"/>
      <sheetName val="2000년1차"/>
      <sheetName val="2000전체분"/>
      <sheetName val="Process"/>
      <sheetName val="Sheet4"/>
      <sheetName val="Macro(전선)"/>
      <sheetName val="직노"/>
      <sheetName val="기기리스트"/>
      <sheetName val="공종별집계표"/>
      <sheetName val="공종별내역서"/>
      <sheetName val="공사설정"/>
      <sheetName val="안성방향(시점)"/>
      <sheetName val="단면 (2)"/>
      <sheetName val="단가산출1"/>
      <sheetName val="단가 및 재료비"/>
      <sheetName val="기본일위"/>
      <sheetName val="가공비"/>
      <sheetName val="재료비"/>
      <sheetName val="집계"/>
      <sheetName val="card1"/>
      <sheetName val="2F 회의실견적(5_14 일대)"/>
      <sheetName val="소각장스케줄"/>
      <sheetName val="Ⅴ-2.공종별내역"/>
      <sheetName val="보건노"/>
      <sheetName val="설계서"/>
      <sheetName val="공용시설내역"/>
      <sheetName val="지하"/>
      <sheetName val="영업소실적"/>
      <sheetName val="방송(체육관)"/>
      <sheetName val="12용지"/>
      <sheetName val="출근부"/>
      <sheetName val="102역사"/>
      <sheetName val="설직재-1"/>
      <sheetName val="Man Power"/>
      <sheetName val="설계개요"/>
      <sheetName val="조도계산(가로등NEW)"/>
      <sheetName val="LCS-SEAT"/>
      <sheetName val="방음벽기초"/>
      <sheetName val="단가"/>
      <sheetName val="시설물일위"/>
      <sheetName val="원가도공_(3)1"/>
      <sheetName val="원가도공_(2)1"/>
      <sheetName val="일위대가_1"/>
      <sheetName val="노무비조정_(%)1"/>
      <sheetName val="내역서_(2)1"/>
      <sheetName val="101방송기초_1"/>
      <sheetName val="102자탐기초_1"/>
      <sheetName val="내역서_(상가)1"/>
      <sheetName val="분전반일위대가_(상가)1"/>
      <sheetName val="일위대가__(상가)1"/>
      <sheetName val="인공산출서_(상가)1"/>
      <sheetName val="수량산출_(상가)1"/>
      <sheetName val="단가조사서_(상가)1"/>
      <sheetName val="인허가수행_Schedule1"/>
      <sheetName val="조도계산서_(도서)1"/>
      <sheetName val="7_1유효폭1"/>
      <sheetName val="전차선로_물량표1"/>
      <sheetName val="BSD_(2)1"/>
      <sheetName val="단가대비표_(3)1"/>
      <sheetName val="추가및_공제(방파제)"/>
      <sheetName val="산#2-1_(2)1"/>
      <sheetName val="_견적서"/>
      <sheetName val="HRSG_SMALL07220"/>
      <sheetName val="Sheet1_(2)"/>
      <sheetName val="1_우편집중내역서"/>
      <sheetName val="EQUIP_LIST"/>
      <sheetName val="원가도공_(3)2"/>
      <sheetName val="원가도공_(2)2"/>
      <sheetName val="일위대가_2"/>
      <sheetName val="노무비조정_(%)2"/>
      <sheetName val="내역서_(2)2"/>
      <sheetName val="101방송기초_2"/>
      <sheetName val="102자탐기초_2"/>
      <sheetName val="내역서_(상가)2"/>
      <sheetName val="분전반일위대가_(상가)2"/>
      <sheetName val="일위대가__(상가)2"/>
      <sheetName val="인공산출서_(상가)2"/>
      <sheetName val="수량산출_(상가)2"/>
      <sheetName val="단가조사서_(상가)2"/>
      <sheetName val="인허가수행_Schedule2"/>
      <sheetName val="조도계산서_(도서)2"/>
      <sheetName val="7_1유효폭2"/>
      <sheetName val="3련_BOX1"/>
      <sheetName val="전차선로_물량표2"/>
      <sheetName val="BSD_(2)2"/>
      <sheetName val="INPUT_DATA1"/>
      <sheetName val="TRE_TABLE1"/>
      <sheetName val="금긋기_및_절단1"/>
      <sheetName val="1_설계조건1"/>
      <sheetName val="표지_(2)1"/>
      <sheetName val="단가대비표_(3)2"/>
      <sheetName val="3BL공동구_수량1"/>
      <sheetName val="GTG_TR_PIT1"/>
      <sheetName val="조도계산서__도서_1"/>
      <sheetName val="추가및_공제(방파제)1"/>
      <sheetName val="산#2-1_(2)2"/>
      <sheetName val="_견적서1"/>
      <sheetName val="ÀÎÇã°¡¼öÇà_Schedule1"/>
      <sheetName val="7_1À¯È¿Æø1"/>
      <sheetName val="¿ø°¡µµ°ø_(3)1"/>
      <sheetName val="¿ø°¡µµ°ø_(2)1"/>
      <sheetName val="ÀÏÀ§´ë°¡_1"/>
      <sheetName val="³ë¹«ºñÁ¶Á¤_(%)1"/>
      <sheetName val="³»¿ª¼­_(2)1"/>
      <sheetName val="101¹æ¼Û±âÃÊ_1"/>
      <sheetName val="102ÀÚÅ½±âÃÊ_1"/>
      <sheetName val="³»¿ª¼­_(»ó°¡)1"/>
      <sheetName val="ºÐÀü¹ÝÀÏÀ§´ë°¡_(»ó°¡)1"/>
      <sheetName val="ÀÏÀ§´ë°¡__(»ó°¡)1"/>
      <sheetName val="ÀÎ°ø»êÃâ¼­_(»ó°¡)1"/>
      <sheetName val="¼ö·®»êÃâ_(»ó°¡)1"/>
      <sheetName val="´Ü°¡Á¶»ç¼­_(»ó°¡)1"/>
      <sheetName val="Á¶µµ°è»ê¼­_(µµ¼­)1"/>
      <sheetName val="단가비교"/>
      <sheetName val="CAL1"/>
      <sheetName val="FD"/>
      <sheetName val="99관저"/>
      <sheetName val="LOAD-AY"/>
      <sheetName val="³ë¹«ºñÁ¶Á¤_Ԁ"/>
      <sheetName val="³ë¹«ºñÁ¶Á¤_"/>
      <sheetName val="기성신청"/>
      <sheetName val="CBL_OD"/>
      <sheetName val="토목내역"/>
      <sheetName val="플랜트 설치"/>
      <sheetName val="BOJUNGGM"/>
      <sheetName val="SG"/>
      <sheetName val="본체"/>
      <sheetName val="C1ㅇ"/>
      <sheetName val="HRSG_SMALL072201"/>
      <sheetName val="Sheet1_(2)1"/>
      <sheetName val="1_우편집중내역서1"/>
      <sheetName val="EQUIP_LIST1"/>
      <sheetName val="BEND_LOSS"/>
      <sheetName val="Oper_Amount"/>
      <sheetName val="plan&amp;section_of_foundation"/>
      <sheetName val="Currency_Rate"/>
      <sheetName val="02_SLAB"/>
      <sheetName val="05_BOX"/>
      <sheetName val="단가표 "/>
      <sheetName val="견적기준"/>
      <sheetName val="건축원가계산서"/>
      <sheetName val="을부담운반비"/>
      <sheetName val="당진1,2호기전선관설치및접지4차공사내역서-을지"/>
      <sheetName val="도담구내 개소별 명세"/>
      <sheetName val="준공정산"/>
      <sheetName val="적현로"/>
      <sheetName val="type-F"/>
      <sheetName val="6PILE  (돌출)"/>
      <sheetName val="ÀÎÇã°¡¼öÇà_Sc灈ᯊ_x"/>
      <sheetName val="ÀÎÇã°¡¼öÇà_Sc琈ᯊ"/>
      <sheetName val="ÀÎÇã°¡¼öÇà_Sc櫰᳅_x"/>
      <sheetName val="ÀÎÇã°¡¼öÇà_Sc员ᯓ_x"/>
      <sheetName val="ÀÎÇã°¡¼öÇà_Sc簘ᯓ"/>
      <sheetName val="ÀÎÇã°¡¼öÇà_Sc쮘ᯓ_x"/>
      <sheetName val="ÀÎÇã°¡¼öÇà_Sc_xdd58_ᯓ_x0"/>
      <sheetName val="working load at the btm ft."/>
      <sheetName val="stability check"/>
      <sheetName val="design criteria"/>
      <sheetName val="design load"/>
      <sheetName val="설산1.나"/>
      <sheetName val="본사S"/>
      <sheetName val="기존단가 (2)"/>
      <sheetName val="ÀÎÇã°¡¼öÇà_Sc灈ᯊ"/>
      <sheetName val="ÀÎÇã°¡¼öÇà_Sc櫰᳅"/>
      <sheetName val="ÀÎÇã°¡¼öÇà_Sc员ᯓ"/>
      <sheetName val="ÀÎÇã°¡¼öÇà_Sc쮘ᯓ"/>
      <sheetName val="ÀÎÇã°¡¼öÇà_Sc_xdd58_ᯓ"/>
      <sheetName val="기초공"/>
      <sheetName val="기둥(원형)"/>
      <sheetName val="공량산출서"/>
      <sheetName val="4-3_보온_기본물량집계"/>
      <sheetName val="내역서_"/>
      <sheetName val="수량산출_M1"/>
      <sheetName val="을_2"/>
      <sheetName val="4_4_해변조명_3_산출"/>
      <sheetName val="3_2_갓바위1_산출서"/>
      <sheetName val="3_4_갓바위2_산출서"/>
      <sheetName val="1_2_시민의탑_투광조명-집계"/>
      <sheetName val="공종단가표_"/>
      <sheetName val="단면_(2)"/>
      <sheetName val="Ⅴ-2_공종별내역"/>
      <sheetName val="단가_및_재료비"/>
      <sheetName val="플랜트_설치"/>
      <sheetName val="Man_Power"/>
      <sheetName val="Customer Databas"/>
      <sheetName val="---FAB#1업무일지---"/>
      <sheetName val="101¹æ즈ʵ䇐⛱"/>
      <sheetName val="101¹æ즈ʵ紸ℊ"/>
      <sheetName val="101¹æỉྔ"/>
      <sheetName val="강원랜드-강산"/>
      <sheetName val="Requirement(Work Crew)"/>
      <sheetName val="덕전리"/>
      <sheetName val="06 일위대가목록"/>
      <sheetName val="순환펌프"/>
      <sheetName val="저수조"/>
      <sheetName val="급,배기팬"/>
      <sheetName val="급탕순환펌프"/>
      <sheetName val="원가도공_(3)3"/>
      <sheetName val="원가도공_(2)3"/>
      <sheetName val="일위대가_3"/>
      <sheetName val="노무비조정_(%)3"/>
      <sheetName val="내역서_(2)3"/>
      <sheetName val="101방송기초_3"/>
      <sheetName val="102자탐기초_3"/>
      <sheetName val="내역서_(상가)3"/>
      <sheetName val="분전반일위대가_(상가)3"/>
      <sheetName val="일위대가__(상가)3"/>
      <sheetName val="인공산출서_(상가)3"/>
      <sheetName val="수량산출_(상가)3"/>
      <sheetName val="단가조사서_(상가)3"/>
      <sheetName val="인허가수행_Schedule3"/>
      <sheetName val="조도계산서_(도서)3"/>
      <sheetName val="BSD_(2)3"/>
      <sheetName val="7_1유효폭3"/>
      <sheetName val="전차선로_물량표3"/>
      <sheetName val="INPUT_DATA2"/>
      <sheetName val="TRE_TABLE2"/>
      <sheetName val="금긋기_및_절단2"/>
      <sheetName val="3련_BOX2"/>
      <sheetName val="단가대비표_(3)3"/>
      <sheetName val="표지_(2)2"/>
      <sheetName val="1_설계조건2"/>
      <sheetName val="3BL공동구_수량2"/>
      <sheetName val="GTG_TR_PIT2"/>
      <sheetName val="조도계산서__도서_2"/>
      <sheetName val="HRSG_SMALL072202"/>
      <sheetName val="산#2-1_(2)3"/>
      <sheetName val="_견적서2"/>
      <sheetName val="추가및_공제(방파제)2"/>
      <sheetName val="Sheet1_(2)2"/>
      <sheetName val="BEND_LOSS1"/>
      <sheetName val="EQUIP_LIST2"/>
      <sheetName val="ÀÎÇã°¡¼öÇà_Schedule2"/>
      <sheetName val="7_1À¯È¿Æø2"/>
      <sheetName val="¿ø°¡µµ°ø_(3)2"/>
      <sheetName val="¿ø°¡µµ°ø_(2)2"/>
      <sheetName val="ÀÏÀ§´ë°¡_2"/>
      <sheetName val="³ë¹«ºñÁ¶Á¤_(%)2"/>
      <sheetName val="³»¿ª¼­_(2)2"/>
      <sheetName val="101¹æ¼Û±âÃÊ_2"/>
      <sheetName val="102ÀÚÅ½±âÃÊ_2"/>
      <sheetName val="³»¿ª¼­_(»ó°¡)2"/>
      <sheetName val="ºÐÀü¹ÝÀÏÀ§´ë°¡_(»ó°¡)2"/>
      <sheetName val="ÀÏÀ§´ë°¡__(»ó°¡)2"/>
      <sheetName val="ÀÎ°ø»êÃâ¼­_(»ó°¡)2"/>
      <sheetName val="¼ö·®»êÃâ_(»ó°¡)2"/>
      <sheetName val="´Ü°¡Á¶»ç¼­_(»ó°¡)2"/>
      <sheetName val="Á¶µµ°è»ê¼­_(µµ¼­)2"/>
      <sheetName val="1_우편집중내역서2"/>
      <sheetName val="Oper_Amount1"/>
      <sheetName val="Currency_Rate1"/>
      <sheetName val="02_SLAB1"/>
      <sheetName val="05_BOX1"/>
      <sheetName val="plan&amp;section_of_foundation1"/>
      <sheetName val="도담구내_개소별_명세"/>
      <sheetName val="2F_회의실견적(5_14_일대)"/>
      <sheetName val="Customer_Databas"/>
      <sheetName val="06_일위대가목록"/>
      <sheetName val="추가및_공제葸=蒼=헾"/>
      <sheetName val="가시설수량"/>
      <sheetName val="단위수량"/>
      <sheetName val="4-3 보온 기본败옂㟏"/>
      <sheetName val="BAND(200)"/>
      <sheetName val="EL 표면적"/>
      <sheetName val="CB"/>
      <sheetName val="4.4 해변조명 3 산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>
        <row r="12">
          <cell r="I12">
            <v>240</v>
          </cell>
        </row>
        <row r="13">
          <cell r="I13">
            <v>3000</v>
          </cell>
        </row>
        <row r="38">
          <cell r="M38">
            <v>0.17799999999999999</v>
          </cell>
        </row>
        <row r="40">
          <cell r="M40">
            <v>0.81599999999999995</v>
          </cell>
        </row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날개벽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봉양~조차장간고하개명(신설)"/>
      <sheetName val="Baby일위대가"/>
      <sheetName val="기"/>
      <sheetName val="전선(총)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표"/>
      <sheetName val="재료비"/>
      <sheetName val="경비총괄표"/>
      <sheetName val="1. 검사비외"/>
      <sheetName val="3.공사운영비"/>
      <sheetName val="2.외주공사비"/>
      <sheetName val="일위대가"/>
      <sheetName val="정산내역서(전,통,소)"/>
      <sheetName val="FORM-0"/>
      <sheetName val="부하(성남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대비표"/>
      <sheetName val="기기리스트"/>
      <sheetName val="축산 기기리스트"/>
      <sheetName val="GI-LIST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원가"/>
      <sheetName val="총괄표"/>
      <sheetName val="1"/>
      <sheetName val="2"/>
      <sheetName val="3"/>
      <sheetName val="4"/>
      <sheetName val="5"/>
      <sheetName val="6"/>
      <sheetName val="7"/>
      <sheetName val="일위총괄"/>
      <sheetName val="일위대가"/>
      <sheetName val="관급"/>
      <sheetName val="단가산출"/>
      <sheetName val="원가계산갑지"/>
      <sheetName val="Sheet3"/>
      <sheetName val="노무비"/>
      <sheetName val="진접"/>
      <sheetName val="선수금반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DATA"/>
      <sheetName val="데이타"/>
      <sheetName val="압해(삼수)"/>
      <sheetName val="주beam"/>
      <sheetName val="Sheet1"/>
      <sheetName val="교각계산"/>
    </sheetNames>
    <sheetDataSet>
      <sheetData sheetId="0"/>
      <sheetData sheetId="1"/>
      <sheetData sheetId="2"/>
      <sheetData sheetId="3"/>
      <sheetData sheetId="4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 xml:space="preserve"> 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 xml:space="preserve"> </v>
          </cell>
          <cell r="B12">
            <v>0</v>
          </cell>
          <cell r="C12" t="str">
            <v xml:space="preserve"> 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 xml:space="preserve"> </v>
          </cell>
          <cell r="B14">
            <v>0</v>
          </cell>
          <cell r="C14" t="str">
            <v xml:space="preserve"> 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 xml:space="preserve"> </v>
          </cell>
          <cell r="B16">
            <v>0</v>
          </cell>
          <cell r="C16" t="str">
            <v xml:space="preserve"> 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/>
      <sheetData sheetId="13"/>
      <sheetData sheetId="14"/>
      <sheetData sheetId="15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 xml:space="preserve"> </v>
          </cell>
          <cell r="F3" t="str">
            <v xml:space="preserve"> </v>
          </cell>
          <cell r="G3" t="str">
            <v>노체</v>
          </cell>
          <cell r="H3" t="str">
            <v xml:space="preserve"> </v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/>
      <sheetData sheetId="18"/>
      <sheetData sheetId="19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 xml:space="preserve"> </v>
          </cell>
          <cell r="J2" t="str">
            <v>단위</v>
          </cell>
          <cell r="K2" t="str">
            <v>L    형
옹벽측구</v>
          </cell>
          <cell r="L2" t="str">
            <v>L    형
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1">
          <cell r="C1" t="str">
            <v xml:space="preserve"> 포장단위수량(직선부)</v>
          </cell>
        </row>
        <row r="2">
          <cell r="A2" t="str">
            <v xml:space="preserve"> </v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 xml:space="preserve"> </v>
          </cell>
        </row>
        <row r="3">
          <cell r="A3" t="str">
            <v xml:space="preserve"> </v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 refreshError="1">
        <row r="1">
          <cell r="A1" t="str">
            <v xml:space="preserve"> </v>
          </cell>
          <cell r="C1" t="str">
            <v xml:space="preserve">      포 장 공 총 재 료 집 계 표</v>
          </cell>
        </row>
        <row r="2">
          <cell r="A2" t="str">
            <v xml:space="preserve"> </v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 xml:space="preserve"> </v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 xml:space="preserve"> </v>
          </cell>
        </row>
      </sheetData>
      <sheetData sheetId="5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77.778019200000003</v>
          </cell>
          <cell r="L9" t="str">
            <v>㎥</v>
          </cell>
        </row>
      </sheetData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 1공구"/>
      <sheetName val="건물현황2공구"/>
      <sheetName val="물건조서"/>
      <sheetName val="물건조서 1공구"/>
      <sheetName val="물건조서 2공구"/>
      <sheetName val="물건조서 (4)"/>
      <sheetName val="지장물철거수량(1공구)"/>
      <sheetName val="지장물철거수량 (2공구)"/>
      <sheetName val="-철근집계 (2)"/>
      <sheetName val="와이어메쉬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"/>
      <sheetName val="우오수토공집계표 "/>
      <sheetName val="-우수받이,연결관재료집계 "/>
      <sheetName val="우수받이,연결관"/>
      <sheetName val="맨홀수량 (2)"/>
      <sheetName val="맨홀 (2)"/>
      <sheetName val="맨홀재료집계 (2)"/>
      <sheetName val="집수정연장산출-"/>
      <sheetName val="-집수정재료집계"/>
      <sheetName val="콘크리트측구재료집계-"/>
      <sheetName val="구조물공집계"/>
      <sheetName val="-암거재료집계"/>
      <sheetName val="단위수량(L형H=1.00)"/>
      <sheetName val="L형옹벽측구"/>
      <sheetName val="-L형옹벽재료집계 "/>
      <sheetName val="-옹벽집계표"/>
      <sheetName val="암  거(2.5×2.5×2a)"/>
      <sheetName val="L형옹벽단위수량(H=4.0)"/>
      <sheetName val="L형측구단위수량"/>
      <sheetName val="L형측구재료집계"/>
      <sheetName val="콘크리트측구연장(1공구)"/>
      <sheetName val="콘크리트측구연장(2공구)"/>
      <sheetName val="콘크리트측구재료집계 (1공구)"/>
      <sheetName val="콘크리트측구재료집계 (2공구)"/>
      <sheetName val="콘크리트측구재료집계 (총) "/>
      <sheetName val="계산서(직선부)"/>
      <sheetName val="-평면선형조서(1공구)-"/>
      <sheetName val="-평면선형조서(2공구)"/>
      <sheetName val="본선부포장(1공구)"/>
      <sheetName val="본선부포장(2공구)"/>
      <sheetName val="구조물설치(2공구,)"/>
      <sheetName val="구조물설치(1공구)"/>
      <sheetName val="구조물설치(1공구+2공구)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콘크리트포장구간"/>
      <sheetName val="콘크리트포장구간 (2)"/>
      <sheetName val="도로표시판수량산출"/>
      <sheetName val="도로표지수량"/>
      <sheetName val="교통표지위치"/>
      <sheetName val="차선도색"/>
      <sheetName val="콘크리트깨기"/>
      <sheetName val="급수관로관재료집계 (4)"/>
      <sheetName val="난간보도용"/>
      <sheetName val="난간노견용"/>
      <sheetName val="6"/>
      <sheetName val="7"/>
      <sheetName val="DATA"/>
      <sheetName val="-배수구조물공토공"/>
      <sheetName val="횡배수관재료-"/>
      <sheetName val="콘크리트측구연장"/>
      <sheetName val="암거날개벽재료집계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"/>
      <sheetName val="내역총괄"/>
      <sheetName val="1.원가계산"/>
      <sheetName val="2.내역서"/>
      <sheetName val="3.단가산출서"/>
      <sheetName val="4.일위산출"/>
      <sheetName val="동원인원"/>
      <sheetName val="5.운반비산출내역"/>
      <sheetName val="6.운반중량"/>
      <sheetName val="7.산출집계"/>
      <sheetName val="8.수량산출"/>
      <sheetName val="9.가설물"/>
      <sheetName val="10.기계경비Ⅰ"/>
      <sheetName val="10.기계경비Ⅱ"/>
      <sheetName val="10.기계경비Ⅱ(2)"/>
      <sheetName val="11.자재단가"/>
      <sheetName val="12. 24Core"/>
      <sheetName val="4.예산내역표지"/>
      <sheetName val="5.공예산조서"/>
      <sheetName val="6.관급자재"/>
      <sheetName val="7.공일위"/>
      <sheetName val="직공비"/>
      <sheetName val="1-1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>
        <row r="2">
          <cell r="B2" t="str">
            <v>11. 자 재 단 가 비 교 표</v>
          </cell>
        </row>
        <row r="4">
          <cell r="B4" t="str">
            <v>공    종</v>
          </cell>
          <cell r="C4" t="str">
            <v>규    격</v>
          </cell>
          <cell r="D4" t="str">
            <v>단위</v>
          </cell>
          <cell r="E4" t="str">
            <v>물가자료</v>
          </cell>
          <cell r="G4" t="str">
            <v>물가정보</v>
          </cell>
          <cell r="I4" t="str">
            <v>가격정보</v>
          </cell>
          <cell r="K4" t="str">
            <v>견적1</v>
          </cell>
          <cell r="L4" t="str">
            <v>적용단가</v>
          </cell>
          <cell r="M4" t="str">
            <v>기사</v>
          </cell>
        </row>
        <row r="5">
          <cell r="E5" t="str">
            <v>Page</v>
          </cell>
          <cell r="F5" t="str">
            <v>단  가</v>
          </cell>
          <cell r="G5" t="str">
            <v>Page</v>
          </cell>
          <cell r="H5" t="str">
            <v>단  가</v>
          </cell>
          <cell r="I5" t="str">
            <v>Page</v>
          </cell>
          <cell r="J5" t="str">
            <v>단  가</v>
          </cell>
        </row>
        <row r="6">
          <cell r="A6">
            <v>230</v>
          </cell>
          <cell r="B6" t="str">
            <v>"ㄱ"형강</v>
          </cell>
          <cell r="C6" t="str">
            <v>50x50x6t</v>
          </cell>
          <cell r="D6" t="str">
            <v>kg</v>
          </cell>
          <cell r="E6">
            <v>44</v>
          </cell>
          <cell r="F6">
            <v>390</v>
          </cell>
          <cell r="G6">
            <v>45</v>
          </cell>
          <cell r="H6">
            <v>406</v>
          </cell>
          <cell r="L6">
            <v>390</v>
          </cell>
        </row>
        <row r="7">
          <cell r="A7">
            <v>73</v>
          </cell>
          <cell r="B7" t="str">
            <v>가락지</v>
          </cell>
          <cell r="C7" t="str">
            <v>Φ28x92</v>
          </cell>
          <cell r="D7" t="str">
            <v>개</v>
          </cell>
          <cell r="E7">
            <v>956</v>
          </cell>
          <cell r="F7">
            <v>320</v>
          </cell>
          <cell r="G7">
            <v>1019</v>
          </cell>
          <cell r="H7">
            <v>320</v>
          </cell>
          <cell r="L7">
            <v>320</v>
          </cell>
        </row>
        <row r="8">
          <cell r="A8">
            <v>6</v>
          </cell>
          <cell r="B8" t="str">
            <v>가재</v>
          </cell>
          <cell r="C8" t="str">
            <v>10cm*10cm</v>
          </cell>
          <cell r="D8" t="str">
            <v>매</v>
          </cell>
          <cell r="E8">
            <v>1286</v>
          </cell>
          <cell r="F8">
            <v>43</v>
          </cell>
          <cell r="L8">
            <v>43</v>
          </cell>
        </row>
        <row r="9">
          <cell r="A9">
            <v>235</v>
          </cell>
          <cell r="B9" t="str">
            <v>각관</v>
          </cell>
          <cell r="D9" t="str">
            <v>m</v>
          </cell>
          <cell r="K9">
            <v>26500</v>
          </cell>
          <cell r="L9">
            <v>26500</v>
          </cell>
        </row>
        <row r="10">
          <cell r="A10">
            <v>254</v>
          </cell>
          <cell r="B10" t="str">
            <v>각관지지대</v>
          </cell>
          <cell r="C10" t="str">
            <v>양단용(2.5m)</v>
          </cell>
          <cell r="D10" t="str">
            <v>개</v>
          </cell>
          <cell r="K10">
            <v>230000</v>
          </cell>
          <cell r="L10">
            <v>230000</v>
          </cell>
        </row>
        <row r="11">
          <cell r="A11">
            <v>255</v>
          </cell>
          <cell r="B11" t="str">
            <v>각관지지대</v>
          </cell>
          <cell r="C11" t="str">
            <v>중앙용(3m)</v>
          </cell>
          <cell r="D11" t="str">
            <v>개</v>
          </cell>
          <cell r="K11">
            <v>250000</v>
          </cell>
          <cell r="L11">
            <v>250000</v>
          </cell>
        </row>
        <row r="12">
          <cell r="A12">
            <v>269</v>
          </cell>
          <cell r="B12" t="str">
            <v>각관지지대</v>
          </cell>
          <cell r="C12" t="str">
            <v>중앙용(5m)</v>
          </cell>
          <cell r="D12" t="str">
            <v>개</v>
          </cell>
          <cell r="K12">
            <v>300000</v>
          </cell>
          <cell r="L12">
            <v>300000</v>
          </cell>
        </row>
        <row r="13">
          <cell r="A13">
            <v>87</v>
          </cell>
          <cell r="B13" t="str">
            <v>각재</v>
          </cell>
          <cell r="C13" t="str">
            <v>외송</v>
          </cell>
          <cell r="D13" t="str">
            <v>㎥</v>
          </cell>
          <cell r="E13">
            <v>138</v>
          </cell>
          <cell r="F13">
            <v>239520</v>
          </cell>
          <cell r="G13">
            <v>105</v>
          </cell>
          <cell r="H13">
            <v>239520</v>
          </cell>
          <cell r="L13">
            <v>239520</v>
          </cell>
        </row>
        <row r="14">
          <cell r="A14">
            <v>231</v>
          </cell>
          <cell r="B14" t="str">
            <v>강판</v>
          </cell>
          <cell r="C14" t="str">
            <v>6t</v>
          </cell>
          <cell r="D14" t="str">
            <v>kg</v>
          </cell>
          <cell r="E14">
            <v>52</v>
          </cell>
          <cell r="F14">
            <v>381</v>
          </cell>
          <cell r="G14">
            <v>50</v>
          </cell>
          <cell r="H14">
            <v>495</v>
          </cell>
          <cell r="L14">
            <v>381</v>
          </cell>
        </row>
        <row r="15">
          <cell r="A15">
            <v>2</v>
          </cell>
          <cell r="B15" t="str">
            <v>걸레</v>
          </cell>
          <cell r="C15" t="str">
            <v>면포류</v>
          </cell>
          <cell r="D15" t="str">
            <v>kg</v>
          </cell>
          <cell r="E15">
            <v>1291</v>
          </cell>
          <cell r="F15">
            <v>1600</v>
          </cell>
          <cell r="G15">
            <v>1182</v>
          </cell>
          <cell r="H15">
            <v>1866</v>
          </cell>
          <cell r="L15">
            <v>1600</v>
          </cell>
        </row>
        <row r="16">
          <cell r="A16">
            <v>217</v>
          </cell>
          <cell r="B16" t="str">
            <v>경 유</v>
          </cell>
          <cell r="C16" t="str">
            <v>저유황</v>
          </cell>
          <cell r="D16" t="str">
            <v>L</v>
          </cell>
          <cell r="E16">
            <v>1191</v>
          </cell>
          <cell r="F16">
            <v>733</v>
          </cell>
          <cell r="G16">
            <v>1107</v>
          </cell>
          <cell r="H16">
            <v>725</v>
          </cell>
          <cell r="L16">
            <v>725</v>
          </cell>
        </row>
        <row r="17">
          <cell r="A17">
            <v>37</v>
          </cell>
          <cell r="B17" t="str">
            <v>경고테이프</v>
          </cell>
          <cell r="C17" t="str">
            <v>200*250</v>
          </cell>
          <cell r="D17" t="str">
            <v>m</v>
          </cell>
          <cell r="G17">
            <v>1019</v>
          </cell>
          <cell r="H17">
            <v>170</v>
          </cell>
          <cell r="L17">
            <v>170</v>
          </cell>
        </row>
        <row r="18">
          <cell r="A18">
            <v>238</v>
          </cell>
          <cell r="B18" t="str">
            <v>광분배함</v>
          </cell>
          <cell r="C18" t="str">
            <v>OFD-8N(ST)</v>
          </cell>
          <cell r="D18" t="str">
            <v>개</v>
          </cell>
          <cell r="K18">
            <v>150000</v>
          </cell>
          <cell r="L18">
            <v>150000</v>
          </cell>
        </row>
        <row r="19">
          <cell r="A19">
            <v>239</v>
          </cell>
          <cell r="B19" t="str">
            <v>광분배함</v>
          </cell>
          <cell r="C19" t="str">
            <v>OFD-24N(SC)</v>
          </cell>
          <cell r="D19" t="str">
            <v>개</v>
          </cell>
          <cell r="K19">
            <v>260000</v>
          </cell>
          <cell r="L19">
            <v>260000</v>
          </cell>
        </row>
        <row r="20">
          <cell r="A20">
            <v>9</v>
          </cell>
          <cell r="B20" t="str">
            <v>광접속함체</v>
          </cell>
          <cell r="C20" t="str">
            <v>24CORE</v>
          </cell>
          <cell r="D20" t="str">
            <v>조</v>
          </cell>
          <cell r="L20">
            <v>0</v>
          </cell>
          <cell r="M20" t="str">
            <v>관급</v>
          </cell>
        </row>
        <row r="21">
          <cell r="A21">
            <v>1</v>
          </cell>
          <cell r="B21" t="str">
            <v>광케이블</v>
          </cell>
          <cell r="C21" t="str">
            <v>OF-SM-24Core</v>
          </cell>
          <cell r="D21" t="str">
            <v>m</v>
          </cell>
          <cell r="L21">
            <v>0</v>
          </cell>
          <cell r="M21" t="str">
            <v>관급</v>
          </cell>
        </row>
        <row r="22">
          <cell r="A22">
            <v>248</v>
          </cell>
          <cell r="B22" t="str">
            <v>광케이블</v>
          </cell>
          <cell r="C22" t="str">
            <v>OF-MM-8Core</v>
          </cell>
          <cell r="D22" t="str">
            <v>m</v>
          </cell>
          <cell r="K22">
            <v>2400</v>
          </cell>
          <cell r="L22">
            <v>2400</v>
          </cell>
        </row>
        <row r="23">
          <cell r="A23">
            <v>225</v>
          </cell>
          <cell r="B23" t="str">
            <v>도관 전선관</v>
          </cell>
          <cell r="C23" t="str">
            <v>HP 115mm</v>
          </cell>
          <cell r="D23" t="str">
            <v>m</v>
          </cell>
          <cell r="L23">
            <v>0</v>
          </cell>
          <cell r="M23" t="str">
            <v>관급</v>
          </cell>
        </row>
        <row r="24">
          <cell r="A24">
            <v>45</v>
          </cell>
          <cell r="B24" t="str">
            <v>면테이프</v>
          </cell>
          <cell r="C24" t="str">
            <v>0.25x12x30M</v>
          </cell>
          <cell r="D24" t="str">
            <v>개</v>
          </cell>
          <cell r="E24">
            <v>967</v>
          </cell>
          <cell r="F24">
            <v>700</v>
          </cell>
          <cell r="G24">
            <v>1019</v>
          </cell>
          <cell r="H24">
            <v>850</v>
          </cell>
          <cell r="L24">
            <v>700</v>
          </cell>
        </row>
        <row r="25">
          <cell r="A25">
            <v>32</v>
          </cell>
          <cell r="B25" t="str">
            <v>모래</v>
          </cell>
          <cell r="C25" t="str">
            <v>세사(친모래)</v>
          </cell>
          <cell r="D25" t="str">
            <v>㎥</v>
          </cell>
          <cell r="E25">
            <v>110</v>
          </cell>
          <cell r="F25">
            <v>13000</v>
          </cell>
          <cell r="G25">
            <v>95</v>
          </cell>
          <cell r="H25">
            <v>18000</v>
          </cell>
          <cell r="L25">
            <v>13000</v>
          </cell>
        </row>
        <row r="26">
          <cell r="A26">
            <v>79</v>
          </cell>
          <cell r="B26" t="str">
            <v>박리제</v>
          </cell>
          <cell r="C26" t="str">
            <v>유성</v>
          </cell>
          <cell r="D26" t="str">
            <v>ℓ</v>
          </cell>
          <cell r="E26">
            <v>147</v>
          </cell>
          <cell r="F26">
            <v>1500</v>
          </cell>
          <cell r="G26">
            <v>110</v>
          </cell>
          <cell r="H26">
            <v>1500</v>
          </cell>
          <cell r="L26">
            <v>1500</v>
          </cell>
        </row>
        <row r="27">
          <cell r="A27">
            <v>252</v>
          </cell>
          <cell r="B27" t="str">
            <v>받침철물</v>
          </cell>
          <cell r="C27" t="str">
            <v>직교자재</v>
          </cell>
          <cell r="D27" t="str">
            <v>개</v>
          </cell>
          <cell r="E27">
            <v>143</v>
          </cell>
          <cell r="F27">
            <v>800</v>
          </cell>
          <cell r="H27">
            <v>600</v>
          </cell>
          <cell r="L27">
            <v>600</v>
          </cell>
        </row>
        <row r="28">
          <cell r="A28">
            <v>21</v>
          </cell>
          <cell r="B28" t="str">
            <v>백관</v>
          </cell>
          <cell r="C28" t="str">
            <v>Φ100mm</v>
          </cell>
          <cell r="D28" t="str">
            <v>m</v>
          </cell>
          <cell r="E28">
            <v>64</v>
          </cell>
          <cell r="F28">
            <v>4226</v>
          </cell>
          <cell r="G28">
            <v>59</v>
          </cell>
          <cell r="H28">
            <v>4740</v>
          </cell>
          <cell r="L28">
            <v>4226</v>
          </cell>
        </row>
        <row r="29">
          <cell r="A29">
            <v>24</v>
          </cell>
          <cell r="B29" t="str">
            <v>보통철선</v>
          </cell>
          <cell r="C29" t="str">
            <v>#14(Φ2.0)</v>
          </cell>
          <cell r="D29" t="str">
            <v>kg</v>
          </cell>
          <cell r="E29">
            <v>65</v>
          </cell>
          <cell r="F29">
            <v>502</v>
          </cell>
          <cell r="G29">
            <v>70</v>
          </cell>
          <cell r="H29">
            <v>540</v>
          </cell>
          <cell r="L29">
            <v>502</v>
          </cell>
        </row>
        <row r="30">
          <cell r="A30">
            <v>232</v>
          </cell>
          <cell r="B30" t="str">
            <v>볼트,너트</v>
          </cell>
          <cell r="C30" t="str">
            <v>M12 L45</v>
          </cell>
          <cell r="D30" t="str">
            <v>개</v>
          </cell>
          <cell r="E30">
            <v>89</v>
          </cell>
          <cell r="F30">
            <v>53</v>
          </cell>
          <cell r="G30">
            <v>74</v>
          </cell>
          <cell r="H30">
            <v>84</v>
          </cell>
          <cell r="L30">
            <v>53</v>
          </cell>
        </row>
        <row r="31">
          <cell r="A31">
            <v>229</v>
          </cell>
          <cell r="B31" t="str">
            <v>새들</v>
          </cell>
          <cell r="C31" t="str">
            <v>Φ115</v>
          </cell>
          <cell r="D31" t="str">
            <v>개</v>
          </cell>
          <cell r="E31">
            <v>868</v>
          </cell>
          <cell r="F31">
            <v>570</v>
          </cell>
          <cell r="G31">
            <v>936</v>
          </cell>
          <cell r="H31">
            <v>540</v>
          </cell>
          <cell r="L31">
            <v>540</v>
          </cell>
        </row>
        <row r="32">
          <cell r="A32">
            <v>249</v>
          </cell>
          <cell r="B32" t="str">
            <v>셋트앙카</v>
          </cell>
          <cell r="C32" t="str">
            <v>Φ25</v>
          </cell>
          <cell r="D32" t="str">
            <v>개</v>
          </cell>
          <cell r="G32">
            <v>77</v>
          </cell>
          <cell r="H32">
            <v>2800</v>
          </cell>
          <cell r="L32">
            <v>2800</v>
          </cell>
        </row>
        <row r="33">
          <cell r="A33">
            <v>85</v>
          </cell>
          <cell r="B33" t="str">
            <v>수공용사다리</v>
          </cell>
          <cell r="C33" t="str">
            <v>4단</v>
          </cell>
          <cell r="D33" t="str">
            <v>개</v>
          </cell>
          <cell r="E33">
            <v>958</v>
          </cell>
          <cell r="F33">
            <v>50000</v>
          </cell>
          <cell r="G33">
            <v>1019</v>
          </cell>
          <cell r="H33">
            <v>48000</v>
          </cell>
          <cell r="L33">
            <v>48000</v>
          </cell>
        </row>
        <row r="34">
          <cell r="A34">
            <v>14</v>
          </cell>
          <cell r="B34" t="str">
            <v>스파이럴슬리브</v>
          </cell>
          <cell r="C34" t="str">
            <v>케이블보호용</v>
          </cell>
          <cell r="D34" t="str">
            <v>m</v>
          </cell>
          <cell r="E34">
            <v>960</v>
          </cell>
          <cell r="F34">
            <v>6500</v>
          </cell>
          <cell r="G34">
            <v>1019</v>
          </cell>
          <cell r="H34">
            <v>6500</v>
          </cell>
          <cell r="L34">
            <v>6500</v>
          </cell>
        </row>
        <row r="35">
          <cell r="A35">
            <v>30</v>
          </cell>
          <cell r="B35" t="str">
            <v>시멘트</v>
          </cell>
          <cell r="C35" t="str">
            <v>40kg</v>
          </cell>
          <cell r="D35" t="str">
            <v>포</v>
          </cell>
          <cell r="E35">
            <v>112</v>
          </cell>
          <cell r="F35">
            <v>3700</v>
          </cell>
          <cell r="G35">
            <v>96</v>
          </cell>
          <cell r="H35">
            <v>2909</v>
          </cell>
          <cell r="L35">
            <v>2909</v>
          </cell>
        </row>
        <row r="36">
          <cell r="A36">
            <v>243</v>
          </cell>
          <cell r="B36" t="str">
            <v>아스콘 깨기</v>
          </cell>
          <cell r="C36" t="str">
            <v>W:500xH:300</v>
          </cell>
          <cell r="D36" t="str">
            <v>㎥</v>
          </cell>
          <cell r="L36">
            <v>0</v>
          </cell>
        </row>
        <row r="37">
          <cell r="A37">
            <v>12</v>
          </cell>
          <cell r="B37" t="str">
            <v>이소프로필알코올</v>
          </cell>
          <cell r="C37" t="str">
            <v>순도99%(360g)</v>
          </cell>
          <cell r="D37" t="str">
            <v>병</v>
          </cell>
          <cell r="E37">
            <v>1187</v>
          </cell>
          <cell r="F37">
            <v>360</v>
          </cell>
          <cell r="L37">
            <v>360</v>
          </cell>
        </row>
        <row r="38">
          <cell r="A38">
            <v>72</v>
          </cell>
          <cell r="B38" t="str">
            <v>앙카볼트</v>
          </cell>
          <cell r="C38" t="str">
            <v>(5/8"M16xL250)</v>
          </cell>
          <cell r="D38" t="str">
            <v>개</v>
          </cell>
          <cell r="E38">
            <v>95</v>
          </cell>
          <cell r="F38">
            <v>1700</v>
          </cell>
          <cell r="G38">
            <v>1019</v>
          </cell>
          <cell r="H38">
            <v>780</v>
          </cell>
          <cell r="L38">
            <v>780</v>
          </cell>
        </row>
        <row r="39">
          <cell r="A39">
            <v>228</v>
          </cell>
          <cell r="B39" t="str">
            <v>앙카볼트</v>
          </cell>
          <cell r="C39" t="str">
            <v>M10x150</v>
          </cell>
          <cell r="D39" t="str">
            <v>개</v>
          </cell>
          <cell r="E39">
            <v>95</v>
          </cell>
          <cell r="F39">
            <v>1100</v>
          </cell>
          <cell r="G39">
            <v>77</v>
          </cell>
          <cell r="H39">
            <v>1300</v>
          </cell>
          <cell r="L39">
            <v>1100</v>
          </cell>
        </row>
        <row r="40">
          <cell r="A40">
            <v>220</v>
          </cell>
          <cell r="B40" t="str">
            <v>앤드캡</v>
          </cell>
          <cell r="C40" t="str">
            <v>Φ28㎜용</v>
          </cell>
          <cell r="D40" t="str">
            <v>개</v>
          </cell>
          <cell r="G40">
            <v>1019</v>
          </cell>
          <cell r="H40">
            <v>850</v>
          </cell>
          <cell r="L40">
            <v>850</v>
          </cell>
        </row>
        <row r="41">
          <cell r="A41">
            <v>95</v>
          </cell>
          <cell r="B41" t="str">
            <v>양단코드</v>
          </cell>
          <cell r="C41" t="str">
            <v>SM</v>
          </cell>
          <cell r="D41" t="str">
            <v>개</v>
          </cell>
          <cell r="E41">
            <v>851</v>
          </cell>
          <cell r="F41">
            <v>16000</v>
          </cell>
          <cell r="L41">
            <v>16000</v>
          </cell>
        </row>
        <row r="42">
          <cell r="A42">
            <v>8</v>
          </cell>
          <cell r="B42" t="str">
            <v>열수축슬리브</v>
          </cell>
          <cell r="D42" t="str">
            <v>개</v>
          </cell>
          <cell r="G42">
            <v>929</v>
          </cell>
          <cell r="H42">
            <v>400</v>
          </cell>
          <cell r="L42">
            <v>400</v>
          </cell>
        </row>
        <row r="43">
          <cell r="A43">
            <v>4</v>
          </cell>
          <cell r="B43" t="str">
            <v>윤활제</v>
          </cell>
          <cell r="C43" t="str">
            <v>수용성</v>
          </cell>
          <cell r="D43" t="str">
            <v>ℓ</v>
          </cell>
          <cell r="E43">
            <v>956</v>
          </cell>
          <cell r="F43">
            <v>5800</v>
          </cell>
          <cell r="G43">
            <v>1019</v>
          </cell>
          <cell r="H43">
            <v>5800</v>
          </cell>
          <cell r="L43">
            <v>5800</v>
          </cell>
        </row>
        <row r="44">
          <cell r="A44">
            <v>250</v>
          </cell>
          <cell r="B44" t="str">
            <v>이음철물</v>
          </cell>
          <cell r="D44" t="str">
            <v>개</v>
          </cell>
          <cell r="E44">
            <v>960</v>
          </cell>
          <cell r="F44">
            <v>800</v>
          </cell>
          <cell r="H44">
            <v>600</v>
          </cell>
          <cell r="L44">
            <v>600</v>
          </cell>
        </row>
        <row r="45">
          <cell r="A45">
            <v>69</v>
          </cell>
          <cell r="B45" t="str">
            <v>이형철근</v>
          </cell>
          <cell r="C45" t="str">
            <v>D-10 SD30A</v>
          </cell>
          <cell r="D45" t="str">
            <v>kg</v>
          </cell>
          <cell r="E45">
            <v>43</v>
          </cell>
          <cell r="F45">
            <v>345</v>
          </cell>
          <cell r="G45">
            <v>42</v>
          </cell>
          <cell r="H45">
            <v>360</v>
          </cell>
          <cell r="L45">
            <v>345</v>
          </cell>
        </row>
        <row r="46">
          <cell r="A46">
            <v>25</v>
          </cell>
          <cell r="B46" t="str">
            <v>인망</v>
          </cell>
          <cell r="C46" t="str">
            <v>400*1200</v>
          </cell>
          <cell r="D46" t="str">
            <v>개</v>
          </cell>
          <cell r="E46">
            <v>958</v>
          </cell>
          <cell r="F46">
            <v>4800</v>
          </cell>
          <cell r="L46">
            <v>4800</v>
          </cell>
        </row>
        <row r="47">
          <cell r="A47">
            <v>86</v>
          </cell>
          <cell r="B47" t="str">
            <v>자갈(막돌)</v>
          </cell>
          <cell r="C47" t="str">
            <v>#57(25mm)</v>
          </cell>
          <cell r="D47" t="str">
            <v>㎥</v>
          </cell>
          <cell r="E47">
            <v>110</v>
          </cell>
          <cell r="F47">
            <v>13000</v>
          </cell>
          <cell r="G47">
            <v>94</v>
          </cell>
          <cell r="H47">
            <v>6700</v>
          </cell>
          <cell r="L47">
            <v>6700</v>
          </cell>
        </row>
        <row r="48">
          <cell r="A48">
            <v>227</v>
          </cell>
          <cell r="B48" t="str">
            <v>전선관</v>
          </cell>
          <cell r="C48" t="str">
            <v>HI-PVC 104mm</v>
          </cell>
          <cell r="D48" t="str">
            <v>m</v>
          </cell>
          <cell r="E48">
            <v>874</v>
          </cell>
          <cell r="F48">
            <v>4250</v>
          </cell>
          <cell r="G48">
            <v>931</v>
          </cell>
          <cell r="H48">
            <v>4474</v>
          </cell>
          <cell r="L48">
            <v>4250</v>
          </cell>
        </row>
        <row r="49">
          <cell r="A49">
            <v>256</v>
          </cell>
          <cell r="B49" t="str">
            <v>접지단자함</v>
          </cell>
          <cell r="C49" t="str">
            <v>2CCT</v>
          </cell>
          <cell r="D49" t="str">
            <v>면</v>
          </cell>
          <cell r="E49">
            <v>936</v>
          </cell>
          <cell r="F49">
            <v>72000</v>
          </cell>
          <cell r="G49">
            <v>993</v>
          </cell>
          <cell r="H49">
            <v>35000</v>
          </cell>
          <cell r="L49">
            <v>35000</v>
          </cell>
        </row>
        <row r="50">
          <cell r="A50">
            <v>244</v>
          </cell>
          <cell r="B50" t="str">
            <v>접지동봉</v>
          </cell>
          <cell r="C50" t="str">
            <v>16Dx1800mm</v>
          </cell>
          <cell r="D50" t="str">
            <v>개</v>
          </cell>
          <cell r="E50">
            <v>936</v>
          </cell>
          <cell r="F50">
            <v>4900</v>
          </cell>
          <cell r="G50">
            <v>993</v>
          </cell>
          <cell r="H50">
            <v>4900</v>
          </cell>
          <cell r="L50">
            <v>4900</v>
          </cell>
        </row>
        <row r="51">
          <cell r="A51">
            <v>246</v>
          </cell>
          <cell r="B51" t="str">
            <v>접지봉콘넥터</v>
          </cell>
          <cell r="C51" t="str">
            <v>Φ16</v>
          </cell>
          <cell r="D51" t="str">
            <v>개</v>
          </cell>
          <cell r="E51">
            <v>936</v>
          </cell>
          <cell r="F51">
            <v>700</v>
          </cell>
          <cell r="L51">
            <v>700</v>
          </cell>
        </row>
        <row r="52">
          <cell r="A52">
            <v>245</v>
          </cell>
          <cell r="B52" t="str">
            <v>연동연선</v>
          </cell>
          <cell r="C52" t="str">
            <v xml:space="preserve"> 60㎟</v>
          </cell>
          <cell r="D52" t="str">
            <v>m</v>
          </cell>
          <cell r="E52">
            <v>854</v>
          </cell>
          <cell r="F52">
            <v>1910</v>
          </cell>
          <cell r="G52">
            <v>919</v>
          </cell>
          <cell r="H52">
            <v>1958</v>
          </cell>
          <cell r="L52">
            <v>1910</v>
          </cell>
        </row>
        <row r="53">
          <cell r="A53">
            <v>257</v>
          </cell>
          <cell r="B53" t="str">
            <v>접지전선</v>
          </cell>
          <cell r="C53" t="str">
            <v>GV 14㎟</v>
          </cell>
          <cell r="D53" t="str">
            <v>m</v>
          </cell>
          <cell r="E53">
            <v>847</v>
          </cell>
          <cell r="F53">
            <v>691</v>
          </cell>
          <cell r="G53">
            <v>906</v>
          </cell>
          <cell r="H53">
            <v>703</v>
          </cell>
          <cell r="L53">
            <v>691</v>
          </cell>
        </row>
        <row r="54">
          <cell r="A54">
            <v>247</v>
          </cell>
          <cell r="B54" t="str">
            <v>접지콘넥터</v>
          </cell>
          <cell r="C54" t="str">
            <v>60㎟</v>
          </cell>
          <cell r="D54" t="str">
            <v>개</v>
          </cell>
          <cell r="E54">
            <v>936</v>
          </cell>
          <cell r="F54">
            <v>2800</v>
          </cell>
          <cell r="G54">
            <v>993</v>
          </cell>
          <cell r="H54">
            <v>3500</v>
          </cell>
          <cell r="L54">
            <v>2800</v>
          </cell>
        </row>
        <row r="55">
          <cell r="A55">
            <v>208</v>
          </cell>
          <cell r="B55" t="str">
            <v>접착제</v>
          </cell>
          <cell r="D55" t="str">
            <v>g</v>
          </cell>
          <cell r="E55">
            <v>130</v>
          </cell>
          <cell r="F55">
            <v>15</v>
          </cell>
          <cell r="G55">
            <v>36</v>
          </cell>
          <cell r="H55">
            <v>10</v>
          </cell>
          <cell r="L55">
            <v>10</v>
          </cell>
        </row>
        <row r="56">
          <cell r="A56">
            <v>212</v>
          </cell>
          <cell r="B56" t="str">
            <v>접착제</v>
          </cell>
          <cell r="D56" t="str">
            <v>g</v>
          </cell>
          <cell r="E56">
            <v>130</v>
          </cell>
          <cell r="F56">
            <v>15</v>
          </cell>
          <cell r="G56">
            <v>336</v>
          </cell>
          <cell r="H56">
            <v>10</v>
          </cell>
          <cell r="L56">
            <v>10</v>
          </cell>
        </row>
        <row r="57">
          <cell r="A57">
            <v>7</v>
          </cell>
          <cell r="B57" t="str">
            <v>젤리세척제</v>
          </cell>
          <cell r="D57" t="str">
            <v>ℓ</v>
          </cell>
          <cell r="E57">
            <v>956</v>
          </cell>
          <cell r="F57">
            <v>8000</v>
          </cell>
          <cell r="G57">
            <v>1019</v>
          </cell>
          <cell r="H57">
            <v>8000</v>
          </cell>
          <cell r="L57">
            <v>8000</v>
          </cell>
        </row>
        <row r="58">
          <cell r="A58">
            <v>251</v>
          </cell>
          <cell r="B58" t="str">
            <v>조임철물</v>
          </cell>
          <cell r="D58" t="str">
            <v>개</v>
          </cell>
          <cell r="E58">
            <v>960</v>
          </cell>
          <cell r="F58">
            <v>2800</v>
          </cell>
          <cell r="G58">
            <v>1019</v>
          </cell>
          <cell r="H58">
            <v>2100</v>
          </cell>
          <cell r="L58">
            <v>2100</v>
          </cell>
        </row>
        <row r="59">
          <cell r="A59">
            <v>211</v>
          </cell>
          <cell r="B59" t="str">
            <v>위험표지판</v>
          </cell>
          <cell r="C59" t="str">
            <v>600x600</v>
          </cell>
          <cell r="D59" t="str">
            <v>개</v>
          </cell>
          <cell r="G59">
            <v>1019</v>
          </cell>
          <cell r="H59">
            <v>20000</v>
          </cell>
          <cell r="L59">
            <v>20000</v>
          </cell>
        </row>
        <row r="60">
          <cell r="A60">
            <v>215</v>
          </cell>
          <cell r="B60" t="str">
            <v>지수블럭</v>
          </cell>
          <cell r="C60" t="str">
            <v>3호</v>
          </cell>
          <cell r="D60" t="str">
            <v>개</v>
          </cell>
          <cell r="G60">
            <v>1019</v>
          </cell>
          <cell r="H60">
            <v>5200</v>
          </cell>
          <cell r="L60">
            <v>5200</v>
          </cell>
        </row>
        <row r="61">
          <cell r="A61">
            <v>219</v>
          </cell>
          <cell r="B61" t="str">
            <v>지수PLUG</v>
          </cell>
          <cell r="C61" t="str">
            <v>28㎜x4구</v>
          </cell>
          <cell r="D61" t="str">
            <v>개</v>
          </cell>
          <cell r="G61">
            <v>1019</v>
          </cell>
          <cell r="H61">
            <v>5600</v>
          </cell>
          <cell r="L61">
            <v>5600</v>
          </cell>
        </row>
        <row r="62">
          <cell r="A62">
            <v>20</v>
          </cell>
          <cell r="B62" t="str">
            <v>지지용볼트</v>
          </cell>
          <cell r="C62" t="str">
            <v>22×300mm</v>
          </cell>
          <cell r="D62" t="str">
            <v>개</v>
          </cell>
          <cell r="E62">
            <v>959</v>
          </cell>
          <cell r="F62">
            <v>1590</v>
          </cell>
          <cell r="G62">
            <v>1018</v>
          </cell>
          <cell r="H62">
            <v>2700</v>
          </cell>
          <cell r="L62">
            <v>1590</v>
          </cell>
        </row>
        <row r="63">
          <cell r="A63">
            <v>253</v>
          </cell>
          <cell r="B63" t="str">
            <v>철  물</v>
          </cell>
          <cell r="C63" t="str">
            <v>앵커용</v>
          </cell>
          <cell r="D63" t="str">
            <v>개</v>
          </cell>
          <cell r="E63">
            <v>960</v>
          </cell>
          <cell r="F63">
            <v>2300</v>
          </cell>
          <cell r="G63">
            <v>1019</v>
          </cell>
          <cell r="H63">
            <v>2700</v>
          </cell>
          <cell r="L63">
            <v>2300</v>
          </cell>
        </row>
        <row r="64">
          <cell r="A64">
            <v>234</v>
          </cell>
          <cell r="B64" t="str">
            <v>철근가공조립</v>
          </cell>
          <cell r="C64" t="str">
            <v>구조간단</v>
          </cell>
          <cell r="D64" t="str">
            <v>ton</v>
          </cell>
          <cell r="L64">
            <v>0</v>
          </cell>
        </row>
        <row r="65">
          <cell r="A65">
            <v>77</v>
          </cell>
          <cell r="B65" t="str">
            <v>철근결속선</v>
          </cell>
          <cell r="C65" t="str">
            <v>#9</v>
          </cell>
          <cell r="D65" t="str">
            <v>kg</v>
          </cell>
          <cell r="E65">
            <v>65</v>
          </cell>
          <cell r="F65">
            <v>580</v>
          </cell>
          <cell r="G65">
            <v>70</v>
          </cell>
          <cell r="H65">
            <v>700</v>
          </cell>
          <cell r="L65">
            <v>580</v>
          </cell>
        </row>
        <row r="66">
          <cell r="A66">
            <v>78</v>
          </cell>
          <cell r="B66" t="str">
            <v>철못</v>
          </cell>
          <cell r="C66" t="str">
            <v>50mm</v>
          </cell>
          <cell r="D66" t="str">
            <v>kg</v>
          </cell>
          <cell r="E66">
            <v>68</v>
          </cell>
          <cell r="F66">
            <v>633</v>
          </cell>
          <cell r="G66">
            <v>70</v>
          </cell>
          <cell r="H66">
            <v>672</v>
          </cell>
          <cell r="L66">
            <v>633</v>
          </cell>
        </row>
        <row r="67">
          <cell r="A67">
            <v>241</v>
          </cell>
          <cell r="B67" t="str">
            <v>케이블 트레이</v>
          </cell>
          <cell r="C67" t="str">
            <v>W:100xH:150</v>
          </cell>
          <cell r="D67" t="str">
            <v>m</v>
          </cell>
          <cell r="E67">
            <v>880</v>
          </cell>
          <cell r="F67">
            <v>8500</v>
          </cell>
          <cell r="G67">
            <v>940</v>
          </cell>
          <cell r="H67">
            <v>7900</v>
          </cell>
          <cell r="L67">
            <v>7900</v>
          </cell>
        </row>
        <row r="68">
          <cell r="A68">
            <v>221</v>
          </cell>
          <cell r="B68" t="str">
            <v>케이블걸이쇠</v>
          </cell>
          <cell r="C68" t="str">
            <v>1호</v>
          </cell>
          <cell r="D68" t="str">
            <v>개</v>
          </cell>
          <cell r="G68">
            <v>1019</v>
          </cell>
          <cell r="H68">
            <v>1510</v>
          </cell>
          <cell r="L68">
            <v>1510</v>
          </cell>
        </row>
        <row r="69">
          <cell r="A69">
            <v>70</v>
          </cell>
          <cell r="B69" t="str">
            <v>케이블걸이쇠</v>
          </cell>
          <cell r="C69" t="str">
            <v>3호</v>
          </cell>
          <cell r="D69" t="str">
            <v>개</v>
          </cell>
          <cell r="G69">
            <v>1019</v>
          </cell>
          <cell r="H69">
            <v>1850</v>
          </cell>
          <cell r="L69">
            <v>1850</v>
          </cell>
        </row>
        <row r="70">
          <cell r="A70">
            <v>67</v>
          </cell>
          <cell r="B70" t="str">
            <v>케이블명찰</v>
          </cell>
          <cell r="D70" t="str">
            <v>매</v>
          </cell>
          <cell r="G70">
            <v>1019</v>
          </cell>
          <cell r="H70">
            <v>1800</v>
          </cell>
          <cell r="L70">
            <v>1800</v>
          </cell>
        </row>
        <row r="71">
          <cell r="A71">
            <v>71</v>
          </cell>
          <cell r="B71" t="str">
            <v>케이블받침대</v>
          </cell>
          <cell r="C71" t="str">
            <v>75x40x5x550</v>
          </cell>
          <cell r="D71" t="str">
            <v>개</v>
          </cell>
          <cell r="G71">
            <v>1019</v>
          </cell>
          <cell r="H71">
            <v>5300</v>
          </cell>
          <cell r="L71">
            <v>5300</v>
          </cell>
        </row>
        <row r="72">
          <cell r="A72">
            <v>205</v>
          </cell>
          <cell r="B72" t="str">
            <v>케이블심선접속자</v>
          </cell>
          <cell r="C72" t="str">
            <v>0.4-0.9(ULG)</v>
          </cell>
          <cell r="D72" t="str">
            <v>개</v>
          </cell>
          <cell r="G72">
            <v>929</v>
          </cell>
          <cell r="H72">
            <v>170</v>
          </cell>
          <cell r="L72">
            <v>170</v>
          </cell>
        </row>
        <row r="73">
          <cell r="A73">
            <v>204</v>
          </cell>
          <cell r="B73" t="str">
            <v>케이블접속제</v>
          </cell>
          <cell r="C73" t="str">
            <v>75-600-1</v>
          </cell>
          <cell r="D73" t="str">
            <v>KIT</v>
          </cell>
          <cell r="G73">
            <v>929</v>
          </cell>
          <cell r="H73">
            <v>161000</v>
          </cell>
          <cell r="L73">
            <v>161000</v>
          </cell>
        </row>
        <row r="74">
          <cell r="A74">
            <v>210</v>
          </cell>
          <cell r="B74" t="str">
            <v>케이블타이</v>
          </cell>
          <cell r="C74" t="str">
            <v>대</v>
          </cell>
          <cell r="D74" t="str">
            <v>개</v>
          </cell>
          <cell r="E74">
            <v>960</v>
          </cell>
          <cell r="F74">
            <v>95</v>
          </cell>
          <cell r="G74">
            <v>938</v>
          </cell>
          <cell r="H74">
            <v>24</v>
          </cell>
          <cell r="L74">
            <v>24</v>
          </cell>
        </row>
        <row r="75">
          <cell r="A75">
            <v>18</v>
          </cell>
          <cell r="B75" t="str">
            <v>크램프</v>
          </cell>
          <cell r="C75" t="str">
            <v>1B</v>
          </cell>
          <cell r="D75" t="str">
            <v>개</v>
          </cell>
          <cell r="G75">
            <v>1018</v>
          </cell>
          <cell r="H75">
            <v>360</v>
          </cell>
          <cell r="L75">
            <v>360</v>
          </cell>
        </row>
        <row r="76">
          <cell r="A76">
            <v>10</v>
          </cell>
          <cell r="B76" t="str">
            <v>크리넥스티슈</v>
          </cell>
          <cell r="D76" t="str">
            <v>매</v>
          </cell>
          <cell r="E76">
            <v>1314</v>
          </cell>
          <cell r="F76">
            <v>9</v>
          </cell>
          <cell r="G76">
            <v>600</v>
          </cell>
          <cell r="H76">
            <v>6</v>
          </cell>
          <cell r="L76">
            <v>6</v>
          </cell>
        </row>
        <row r="77">
          <cell r="A77">
            <v>19</v>
          </cell>
          <cell r="B77" t="str">
            <v>턴버클</v>
          </cell>
          <cell r="C77" t="str">
            <v>비단조 Φ16</v>
          </cell>
          <cell r="D77" t="str">
            <v>개</v>
          </cell>
          <cell r="G77">
            <v>73</v>
          </cell>
          <cell r="H77">
            <v>2500</v>
          </cell>
          <cell r="L77">
            <v>2500</v>
          </cell>
        </row>
        <row r="78">
          <cell r="A78">
            <v>84</v>
          </cell>
          <cell r="B78" t="str">
            <v>통신용철개</v>
          </cell>
          <cell r="C78" t="str">
            <v>수공3호
(2000x1000x1400)</v>
          </cell>
          <cell r="D78" t="str">
            <v>조</v>
          </cell>
          <cell r="E78">
            <v>182</v>
          </cell>
          <cell r="F78">
            <v>250000</v>
          </cell>
          <cell r="G78">
            <v>190</v>
          </cell>
          <cell r="H78">
            <v>290000</v>
          </cell>
          <cell r="L78">
            <v>250000</v>
          </cell>
        </row>
        <row r="79">
          <cell r="A79">
            <v>206</v>
          </cell>
          <cell r="B79" t="str">
            <v>편단코드</v>
          </cell>
          <cell r="C79" t="str">
            <v>SC type</v>
          </cell>
          <cell r="D79" t="str">
            <v>개</v>
          </cell>
          <cell r="E79">
            <v>851</v>
          </cell>
          <cell r="F79">
            <v>15000</v>
          </cell>
          <cell r="L79">
            <v>15000</v>
          </cell>
        </row>
        <row r="80">
          <cell r="A80">
            <v>224</v>
          </cell>
          <cell r="B80" t="str">
            <v>표주(콘크리트제)</v>
          </cell>
          <cell r="C80" t="str">
            <v>100x100x500mm</v>
          </cell>
          <cell r="D80" t="str">
            <v>본</v>
          </cell>
          <cell r="K80">
            <v>8000</v>
          </cell>
          <cell r="L80">
            <v>8000</v>
          </cell>
        </row>
        <row r="81">
          <cell r="A81">
            <v>75</v>
          </cell>
          <cell r="B81" t="str">
            <v>합판거푸집</v>
          </cell>
          <cell r="C81" t="str">
            <v>내수12mm</v>
          </cell>
          <cell r="D81" t="str">
            <v>㎡</v>
          </cell>
          <cell r="E81">
            <v>148</v>
          </cell>
          <cell r="F81">
            <v>13500</v>
          </cell>
          <cell r="G81">
            <v>415</v>
          </cell>
          <cell r="H81">
            <v>9500</v>
          </cell>
          <cell r="L81">
            <v>9500</v>
          </cell>
        </row>
        <row r="82">
          <cell r="A82">
            <v>222</v>
          </cell>
          <cell r="B82" t="str">
            <v>핸드홀</v>
          </cell>
          <cell r="C82" t="str">
            <v>600x600x600</v>
          </cell>
          <cell r="D82" t="str">
            <v>개소</v>
          </cell>
          <cell r="E82">
            <v>181</v>
          </cell>
          <cell r="F82">
            <v>73000</v>
          </cell>
          <cell r="G82">
            <v>188</v>
          </cell>
          <cell r="H82">
            <v>55000</v>
          </cell>
          <cell r="L82">
            <v>55000</v>
          </cell>
        </row>
        <row r="83">
          <cell r="A83">
            <v>223</v>
          </cell>
          <cell r="B83" t="str">
            <v>핸드홀 커버</v>
          </cell>
          <cell r="C83" t="str">
            <v>600x600x600</v>
          </cell>
          <cell r="D83" t="str">
            <v>본</v>
          </cell>
          <cell r="E83">
            <v>182</v>
          </cell>
          <cell r="F83">
            <v>56000</v>
          </cell>
          <cell r="G83">
            <v>188</v>
          </cell>
          <cell r="H83">
            <v>50000</v>
          </cell>
          <cell r="L83">
            <v>50000</v>
          </cell>
        </row>
        <row r="84">
          <cell r="A84">
            <v>99</v>
          </cell>
          <cell r="B84" t="str">
            <v>혼합골재</v>
          </cell>
          <cell r="C84" t="str">
            <v>75mm이하</v>
          </cell>
          <cell r="D84" t="str">
            <v>㎥</v>
          </cell>
          <cell r="E84">
            <v>110</v>
          </cell>
          <cell r="F84">
            <v>12000</v>
          </cell>
          <cell r="G84">
            <v>95</v>
          </cell>
          <cell r="H84">
            <v>12000</v>
          </cell>
          <cell r="L84">
            <v>12000</v>
          </cell>
        </row>
        <row r="85">
          <cell r="A85">
            <v>242</v>
          </cell>
          <cell r="B85" t="str">
            <v>블레이드</v>
          </cell>
          <cell r="C85" t="str">
            <v>14"x5.0</v>
          </cell>
          <cell r="D85" t="str">
            <v>조</v>
          </cell>
          <cell r="E85">
            <v>1144</v>
          </cell>
          <cell r="F85">
            <v>196000</v>
          </cell>
          <cell r="G85">
            <v>843</v>
          </cell>
          <cell r="H85">
            <v>343000</v>
          </cell>
          <cell r="L85">
            <v>196000</v>
          </cell>
        </row>
        <row r="86">
          <cell r="A86">
            <v>26</v>
          </cell>
          <cell r="B86" t="str">
            <v>FC관</v>
          </cell>
          <cell r="C86" t="str">
            <v>Φ100mm</v>
          </cell>
          <cell r="D86" t="str">
            <v>m</v>
          </cell>
          <cell r="L86">
            <v>0</v>
          </cell>
          <cell r="M86" t="str">
            <v>관급</v>
          </cell>
        </row>
        <row r="87">
          <cell r="A87">
            <v>13</v>
          </cell>
          <cell r="B87" t="str">
            <v>OTDR용지</v>
          </cell>
          <cell r="D87" t="str">
            <v>매</v>
          </cell>
          <cell r="G87">
            <v>1132</v>
          </cell>
          <cell r="H87">
            <v>3100</v>
          </cell>
          <cell r="L87">
            <v>3100</v>
          </cell>
        </row>
        <row r="88">
          <cell r="A88">
            <v>240</v>
          </cell>
          <cell r="B88" t="str">
            <v>PATCH PANEL</v>
          </cell>
          <cell r="C88" t="str">
            <v>24Port</v>
          </cell>
          <cell r="D88" t="str">
            <v>대</v>
          </cell>
          <cell r="G88">
            <v>917</v>
          </cell>
          <cell r="H88">
            <v>143500</v>
          </cell>
          <cell r="L88">
            <v>143500</v>
          </cell>
        </row>
        <row r="89">
          <cell r="A89">
            <v>23</v>
          </cell>
          <cell r="B89" t="str">
            <v>PE내관</v>
          </cell>
          <cell r="C89" t="str">
            <v>28mm(견인선포함)</v>
          </cell>
          <cell r="D89" t="str">
            <v>m</v>
          </cell>
          <cell r="K89">
            <v>360</v>
          </cell>
          <cell r="L89">
            <v>360</v>
          </cell>
        </row>
        <row r="90">
          <cell r="A90">
            <v>207</v>
          </cell>
          <cell r="B90" t="str">
            <v>PP로프</v>
          </cell>
          <cell r="C90" t="str">
            <v>4mm</v>
          </cell>
          <cell r="D90" t="str">
            <v>M</v>
          </cell>
          <cell r="E90">
            <v>1182</v>
          </cell>
          <cell r="F90">
            <v>111</v>
          </cell>
          <cell r="L90">
            <v>111</v>
          </cell>
        </row>
        <row r="91">
          <cell r="A91">
            <v>29</v>
          </cell>
          <cell r="B91" t="str">
            <v>PE천막지</v>
          </cell>
          <cell r="C91" t="str">
            <v>PE200(200x72")</v>
          </cell>
          <cell r="D91" t="str">
            <v>m</v>
          </cell>
          <cell r="E91">
            <v>149</v>
          </cell>
          <cell r="F91">
            <v>560</v>
          </cell>
          <cell r="L91">
            <v>560</v>
          </cell>
        </row>
        <row r="92">
          <cell r="A92">
            <v>46</v>
          </cell>
          <cell r="B92" t="str">
            <v>PVC테이프</v>
          </cell>
          <cell r="C92" t="str">
            <v>5cm*20m</v>
          </cell>
          <cell r="D92" t="str">
            <v>개</v>
          </cell>
          <cell r="E92">
            <v>967</v>
          </cell>
          <cell r="F92">
            <v>3030</v>
          </cell>
          <cell r="L92">
            <v>3030</v>
          </cell>
        </row>
        <row r="93">
          <cell r="A93">
            <v>236</v>
          </cell>
          <cell r="B93" t="str">
            <v>RACK 19"</v>
          </cell>
          <cell r="C93" t="str">
            <v>750x700x1800</v>
          </cell>
          <cell r="D93" t="str">
            <v>대</v>
          </cell>
          <cell r="K93">
            <v>400000</v>
          </cell>
          <cell r="L93">
            <v>400000</v>
          </cell>
        </row>
        <row r="94">
          <cell r="A94">
            <v>237</v>
          </cell>
          <cell r="B94" t="str">
            <v>RACK 19"</v>
          </cell>
          <cell r="C94" t="str">
            <v>750x700x1000</v>
          </cell>
          <cell r="D94" t="str">
            <v>대</v>
          </cell>
          <cell r="K94">
            <v>350000</v>
          </cell>
          <cell r="L94">
            <v>350000</v>
          </cell>
        </row>
        <row r="95">
          <cell r="A95">
            <v>233</v>
          </cell>
          <cell r="B95" t="str">
            <v>U볼트&amp;너트</v>
          </cell>
          <cell r="C95" t="str">
            <v>104C</v>
          </cell>
          <cell r="D95" t="str">
            <v>개</v>
          </cell>
          <cell r="E95">
            <v>91</v>
          </cell>
          <cell r="F95">
            <v>1066</v>
          </cell>
          <cell r="G95">
            <v>79</v>
          </cell>
          <cell r="H95">
            <v>900</v>
          </cell>
          <cell r="L95">
            <v>900</v>
          </cell>
        </row>
        <row r="96">
          <cell r="A96">
            <v>218</v>
          </cell>
          <cell r="B96" t="str">
            <v>UTP 케이블</v>
          </cell>
          <cell r="C96" t="str">
            <v>CAT.5 0.5mm-25P</v>
          </cell>
          <cell r="D96" t="str">
            <v>m</v>
          </cell>
          <cell r="E96">
            <v>851</v>
          </cell>
          <cell r="F96">
            <v>2652</v>
          </cell>
          <cell r="G96">
            <v>913</v>
          </cell>
          <cell r="H96">
            <v>3880</v>
          </cell>
          <cell r="L96">
            <v>2652</v>
          </cell>
        </row>
        <row r="97">
          <cell r="A97">
            <v>260</v>
          </cell>
          <cell r="B97" t="str">
            <v>매설표주(콘크리트제)</v>
          </cell>
          <cell r="C97" t="str">
            <v>100x100x500mm</v>
          </cell>
          <cell r="D97" t="str">
            <v>본</v>
          </cell>
          <cell r="K97">
            <v>8000</v>
          </cell>
          <cell r="L97">
            <v>8000</v>
          </cell>
        </row>
        <row r="98">
          <cell r="A98">
            <v>261</v>
          </cell>
          <cell r="B98" t="str">
            <v>"H"형강</v>
          </cell>
          <cell r="C98" t="str">
            <v>150x150x7x10</v>
          </cell>
          <cell r="D98" t="str">
            <v>kg</v>
          </cell>
          <cell r="E98">
            <v>48</v>
          </cell>
          <cell r="F98">
            <v>415</v>
          </cell>
          <cell r="L98">
            <v>415</v>
          </cell>
        </row>
        <row r="99">
          <cell r="A99">
            <v>262</v>
          </cell>
          <cell r="B99" t="str">
            <v>C형접착스리브</v>
          </cell>
          <cell r="C99" t="str">
            <v>#22</v>
          </cell>
          <cell r="D99" t="str">
            <v>m</v>
          </cell>
          <cell r="G99">
            <v>1019</v>
          </cell>
          <cell r="H99">
            <v>550</v>
          </cell>
          <cell r="L99">
            <v>550</v>
          </cell>
        </row>
        <row r="100">
          <cell r="A100">
            <v>263</v>
          </cell>
          <cell r="B100" t="str">
            <v>와이어포스터</v>
          </cell>
          <cell r="C100" t="str">
            <v>125x630x1000L</v>
          </cell>
          <cell r="D100" t="str">
            <v>개</v>
          </cell>
          <cell r="K100">
            <v>40000</v>
          </cell>
          <cell r="L100">
            <v>40000</v>
          </cell>
        </row>
        <row r="101">
          <cell r="A101">
            <v>264</v>
          </cell>
          <cell r="B101" t="str">
            <v>와이어로터</v>
          </cell>
          <cell r="C101" t="str">
            <v>Φ12</v>
          </cell>
          <cell r="D101" t="str">
            <v>m</v>
          </cell>
          <cell r="K101">
            <v>1900</v>
          </cell>
          <cell r="L101">
            <v>1900</v>
          </cell>
        </row>
        <row r="102">
          <cell r="A102">
            <v>265</v>
          </cell>
          <cell r="B102" t="str">
            <v>크립</v>
          </cell>
          <cell r="C102" t="str">
            <v>Φ12</v>
          </cell>
          <cell r="D102" t="str">
            <v>개</v>
          </cell>
          <cell r="K102">
            <v>300</v>
          </cell>
          <cell r="L102">
            <v>300</v>
          </cell>
        </row>
        <row r="103">
          <cell r="A103">
            <v>266</v>
          </cell>
          <cell r="B103" t="str">
            <v>코스</v>
          </cell>
          <cell r="C103" t="str">
            <v>Φ12</v>
          </cell>
          <cell r="D103" t="str">
            <v>개</v>
          </cell>
          <cell r="K103">
            <v>500</v>
          </cell>
          <cell r="L103">
            <v>500</v>
          </cell>
        </row>
        <row r="104">
          <cell r="A104">
            <v>267</v>
          </cell>
          <cell r="B104" t="str">
            <v>턴버클</v>
          </cell>
          <cell r="C104" t="str">
            <v>2/4x300</v>
          </cell>
          <cell r="D104" t="str">
            <v>개</v>
          </cell>
          <cell r="K104">
            <v>18000</v>
          </cell>
          <cell r="L104">
            <v>18000</v>
          </cell>
        </row>
        <row r="105">
          <cell r="A105">
            <v>268</v>
          </cell>
          <cell r="B105" t="str">
            <v>아이볼트</v>
          </cell>
          <cell r="C105">
            <v>37684</v>
          </cell>
          <cell r="D105" t="str">
            <v>개</v>
          </cell>
          <cell r="K105">
            <v>1200</v>
          </cell>
          <cell r="L105">
            <v>1200</v>
          </cell>
        </row>
        <row r="106">
          <cell r="A106">
            <v>270</v>
          </cell>
          <cell r="B106" t="str">
            <v>앤드캡</v>
          </cell>
          <cell r="C106" t="str">
            <v>Φ36㎜용</v>
          </cell>
          <cell r="D106" t="str">
            <v>개</v>
          </cell>
          <cell r="G106">
            <v>1019</v>
          </cell>
          <cell r="H106">
            <v>950</v>
          </cell>
          <cell r="L106">
            <v>950</v>
          </cell>
        </row>
        <row r="107">
          <cell r="A107">
            <v>271</v>
          </cell>
          <cell r="B107" t="str">
            <v>PE내관</v>
          </cell>
          <cell r="C107" t="str">
            <v>36mm(견인선포함)</v>
          </cell>
          <cell r="D107" t="str">
            <v>m</v>
          </cell>
          <cell r="K107">
            <v>450</v>
          </cell>
          <cell r="L107">
            <v>450</v>
          </cell>
        </row>
        <row r="108">
          <cell r="A108">
            <v>272</v>
          </cell>
          <cell r="B108" t="str">
            <v>접지표주(콘크리트제)</v>
          </cell>
          <cell r="C108" t="str">
            <v>100x100x500mm</v>
          </cell>
          <cell r="D108" t="str">
            <v>본</v>
          </cell>
          <cell r="K108">
            <v>8000</v>
          </cell>
          <cell r="L108">
            <v>8000</v>
          </cell>
        </row>
        <row r="109">
          <cell r="A109">
            <v>273</v>
          </cell>
          <cell r="B109" t="str">
            <v>방진고무</v>
          </cell>
          <cell r="D109" t="str">
            <v>개</v>
          </cell>
          <cell r="G109">
            <v>903</v>
          </cell>
          <cell r="H109">
            <v>8000</v>
          </cell>
          <cell r="L109">
            <v>8000</v>
          </cell>
        </row>
        <row r="110">
          <cell r="A110">
            <v>277</v>
          </cell>
          <cell r="B110" t="str">
            <v>레미콘타설</v>
          </cell>
          <cell r="D110" t="str">
            <v>㎥</v>
          </cell>
          <cell r="E110" t="str">
            <v>부-5</v>
          </cell>
          <cell r="F110">
            <v>50300</v>
          </cell>
          <cell r="L110">
            <v>50300</v>
          </cell>
        </row>
        <row r="111">
          <cell r="A111">
            <v>275</v>
          </cell>
          <cell r="B111" t="str">
            <v>휘발유</v>
          </cell>
          <cell r="D111" t="str">
            <v>L</v>
          </cell>
          <cell r="E111">
            <v>1191</v>
          </cell>
          <cell r="F111">
            <v>1234</v>
          </cell>
          <cell r="G111">
            <v>1107</v>
          </cell>
          <cell r="H111">
            <v>1231</v>
          </cell>
          <cell r="L111">
            <v>1231</v>
          </cell>
        </row>
        <row r="112">
          <cell r="A112">
            <v>276</v>
          </cell>
          <cell r="B112" t="str">
            <v>아스콘포장</v>
          </cell>
          <cell r="D112" t="str">
            <v>㎥</v>
          </cell>
          <cell r="E112" t="str">
            <v>부-5</v>
          </cell>
          <cell r="F112">
            <v>73454</v>
          </cell>
          <cell r="L112">
            <v>73454</v>
          </cell>
        </row>
        <row r="114">
          <cell r="A114">
            <v>101</v>
          </cell>
          <cell r="B114" t="str">
            <v>광케이블설치기사</v>
          </cell>
          <cell r="D114" t="str">
            <v>인</v>
          </cell>
          <cell r="L114">
            <v>119224</v>
          </cell>
        </row>
        <row r="115">
          <cell r="A115">
            <v>102</v>
          </cell>
          <cell r="B115" t="str">
            <v>보통인부</v>
          </cell>
          <cell r="D115" t="str">
            <v>인</v>
          </cell>
          <cell r="L115">
            <v>50683</v>
          </cell>
        </row>
        <row r="116">
          <cell r="A116">
            <v>103</v>
          </cell>
          <cell r="B116" t="str">
            <v>특별인부</v>
          </cell>
          <cell r="D116" t="str">
            <v>인</v>
          </cell>
          <cell r="L116">
            <v>65734</v>
          </cell>
        </row>
        <row r="117">
          <cell r="A117">
            <v>104</v>
          </cell>
          <cell r="B117" t="str">
            <v>통신외선공</v>
          </cell>
          <cell r="D117" t="str">
            <v>인</v>
          </cell>
          <cell r="L117">
            <v>111743</v>
          </cell>
        </row>
        <row r="118">
          <cell r="A118">
            <v>105</v>
          </cell>
          <cell r="B118" t="str">
            <v>통신케이블공</v>
          </cell>
          <cell r="D118" t="str">
            <v>인</v>
          </cell>
          <cell r="L118">
            <v>114666</v>
          </cell>
        </row>
        <row r="119">
          <cell r="A119">
            <v>106</v>
          </cell>
          <cell r="B119" t="str">
            <v>배관공</v>
          </cell>
          <cell r="D119" t="str">
            <v>인</v>
          </cell>
          <cell r="L119">
            <v>76823</v>
          </cell>
        </row>
        <row r="120">
          <cell r="A120">
            <v>107</v>
          </cell>
          <cell r="B120" t="str">
            <v>콘크리트공</v>
          </cell>
          <cell r="D120" t="str">
            <v>인</v>
          </cell>
          <cell r="L120">
            <v>90048</v>
          </cell>
        </row>
        <row r="121">
          <cell r="A121">
            <v>108</v>
          </cell>
          <cell r="B121" t="str">
            <v>포설공</v>
          </cell>
          <cell r="D121" t="str">
            <v>인</v>
          </cell>
          <cell r="L121">
            <v>69338</v>
          </cell>
        </row>
        <row r="122">
          <cell r="A122">
            <v>109</v>
          </cell>
          <cell r="B122" t="str">
            <v>포장공</v>
          </cell>
          <cell r="D122" t="str">
            <v>인</v>
          </cell>
          <cell r="L122">
            <v>75117</v>
          </cell>
        </row>
        <row r="123">
          <cell r="A123">
            <v>110</v>
          </cell>
          <cell r="B123" t="str">
            <v>통신내선공</v>
          </cell>
          <cell r="D123" t="str">
            <v>인</v>
          </cell>
          <cell r="L123">
            <v>75957</v>
          </cell>
        </row>
        <row r="124">
          <cell r="A124">
            <v>111</v>
          </cell>
          <cell r="B124" t="str">
            <v>통신설비공</v>
          </cell>
          <cell r="D124" t="str">
            <v>인</v>
          </cell>
          <cell r="L124">
            <v>89760</v>
          </cell>
        </row>
        <row r="125">
          <cell r="A125">
            <v>112</v>
          </cell>
          <cell r="B125" t="str">
            <v>형틀목공</v>
          </cell>
          <cell r="D125" t="str">
            <v>인</v>
          </cell>
          <cell r="L125">
            <v>91573</v>
          </cell>
        </row>
        <row r="126">
          <cell r="A126">
            <v>113</v>
          </cell>
          <cell r="B126" t="str">
            <v>철근공</v>
          </cell>
          <cell r="D126" t="str">
            <v>인</v>
          </cell>
          <cell r="L126">
            <v>93853</v>
          </cell>
        </row>
        <row r="127">
          <cell r="A127">
            <v>114</v>
          </cell>
          <cell r="B127" t="str">
            <v>철공</v>
          </cell>
          <cell r="D127" t="str">
            <v>인</v>
          </cell>
          <cell r="L127">
            <v>85754</v>
          </cell>
        </row>
        <row r="128">
          <cell r="A128">
            <v>115</v>
          </cell>
          <cell r="B128" t="str">
            <v>미장공</v>
          </cell>
          <cell r="D128" t="str">
            <v>인</v>
          </cell>
          <cell r="L128">
            <v>89051</v>
          </cell>
        </row>
        <row r="129">
          <cell r="A129">
            <v>116</v>
          </cell>
          <cell r="B129" t="str">
            <v>통신관련산업기사</v>
          </cell>
          <cell r="D129" t="str">
            <v>인</v>
          </cell>
          <cell r="L129">
            <v>101160</v>
          </cell>
        </row>
        <row r="130">
          <cell r="A130">
            <v>117</v>
          </cell>
          <cell r="B130" t="str">
            <v>플랜트전공</v>
          </cell>
          <cell r="D130" t="str">
            <v>인</v>
          </cell>
          <cell r="L130">
            <v>77517</v>
          </cell>
        </row>
        <row r="131">
          <cell r="A131">
            <v>118</v>
          </cell>
          <cell r="B131" t="str">
            <v>도장공</v>
          </cell>
          <cell r="D131" t="str">
            <v>인</v>
          </cell>
          <cell r="L131">
            <v>79956</v>
          </cell>
        </row>
        <row r="132">
          <cell r="A132">
            <v>119</v>
          </cell>
          <cell r="B132" t="str">
            <v>건설기계운전기사</v>
          </cell>
          <cell r="D132" t="str">
            <v>인</v>
          </cell>
          <cell r="L132">
            <v>81246</v>
          </cell>
        </row>
        <row r="133">
          <cell r="A133">
            <v>120</v>
          </cell>
          <cell r="B133" t="str">
            <v>운전사(운반차)</v>
          </cell>
          <cell r="D133" t="str">
            <v>인</v>
          </cell>
          <cell r="L133">
            <v>61857</v>
          </cell>
        </row>
        <row r="134">
          <cell r="A134">
            <v>121</v>
          </cell>
          <cell r="B134" t="str">
            <v>배전전공</v>
          </cell>
          <cell r="D134" t="str">
            <v>인</v>
          </cell>
          <cell r="L134">
            <v>171178</v>
          </cell>
        </row>
        <row r="135">
          <cell r="A135">
            <v>122</v>
          </cell>
          <cell r="B135" t="str">
            <v>비계공</v>
          </cell>
          <cell r="D135" t="str">
            <v>인</v>
          </cell>
          <cell r="L135">
            <v>93650</v>
          </cell>
        </row>
        <row r="136">
          <cell r="A136">
            <v>123</v>
          </cell>
          <cell r="B136" t="str">
            <v>할석공</v>
          </cell>
          <cell r="D136" t="str">
            <v>인</v>
          </cell>
          <cell r="L136">
            <v>86271</v>
          </cell>
        </row>
        <row r="138">
          <cell r="L138">
            <v>3572061</v>
          </cell>
        </row>
      </sheetData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단면가정"/>
      <sheetName val="대치판정"/>
      <sheetName val="을"/>
      <sheetName val="일위대가목차"/>
      <sheetName val="맨홀수량집계"/>
      <sheetName val="정부노임단가"/>
      <sheetName val="토목내역"/>
      <sheetName val="평가데이터"/>
      <sheetName val="Y-WORK"/>
      <sheetName val="토공"/>
      <sheetName val="교각계산"/>
      <sheetName val="공통가설"/>
      <sheetName val="DATA"/>
      <sheetName val="code"/>
      <sheetName val="총괄"/>
      <sheetName val="TABLE"/>
      <sheetName val="일위대가"/>
      <sheetName val="내역서"/>
      <sheetName val="JUCKEYK"/>
      <sheetName val="세부내역"/>
      <sheetName val="3BL공동구 수량"/>
      <sheetName val="내역"/>
      <sheetName val="기둥(원형)"/>
      <sheetName val="INPUT(덕도방향-시점)"/>
      <sheetName val="일위대가표"/>
      <sheetName val="기본단가표"/>
      <sheetName val="가공비"/>
      <sheetName val="작성"/>
      <sheetName val="산출내역"/>
      <sheetName val="LEGEND"/>
      <sheetName val="직공비"/>
      <sheetName val="직노"/>
      <sheetName val="계화배수"/>
      <sheetName val="I一般比"/>
      <sheetName val="1월"/>
      <sheetName val="20관리비율"/>
      <sheetName val="정보매체A동"/>
      <sheetName val="날개벽(시점좌측)"/>
      <sheetName val="1-1"/>
      <sheetName val="물량산출근거"/>
      <sheetName val="공사개요"/>
      <sheetName val="예산서"/>
      <sheetName val="전기"/>
      <sheetName val="연령현황"/>
      <sheetName val="현장"/>
      <sheetName val=" 견적서"/>
      <sheetName val="총괄-1"/>
      <sheetName val="일반물자(한국통신)"/>
      <sheetName val="공통부대비"/>
      <sheetName val="96수출"/>
      <sheetName val="부속동"/>
      <sheetName val="입찰안"/>
      <sheetName val="차액보증"/>
      <sheetName val="b_gunmul"/>
      <sheetName val="b_balju (2)"/>
      <sheetName val="소비자가"/>
      <sheetName val="월별수입"/>
      <sheetName val="금액내역서"/>
      <sheetName val="Sheet1"/>
      <sheetName val="인테리어세부내역"/>
      <sheetName val="영업.일1"/>
      <sheetName val="광혁기성"/>
      <sheetName val="피엘"/>
      <sheetName val="2공구산출내역"/>
      <sheetName val="ETC"/>
      <sheetName val="설계조건"/>
      <sheetName val="안정계산"/>
      <sheetName val="Sheet4"/>
      <sheetName val="대비"/>
      <sheetName val="샘플표지"/>
      <sheetName val="Tables"/>
      <sheetName val="내역1"/>
      <sheetName val="집계표"/>
      <sheetName val="COPING"/>
      <sheetName val="3.하중산정4.지지력"/>
      <sheetName val="공사비명세서"/>
      <sheetName val="포장절단"/>
      <sheetName val="열린교실"/>
      <sheetName val="TB-내역서"/>
      <sheetName val="Sheet5"/>
      <sheetName val="설산1.나"/>
      <sheetName val="본사S"/>
      <sheetName val="일반맨홀수량집계(A-7 LINE)"/>
      <sheetName val="일반맨홀수량집계"/>
      <sheetName val="LOPCALC"/>
      <sheetName val="부대내역"/>
      <sheetName val="VXXXXXXX"/>
      <sheetName val="토공(완충)"/>
      <sheetName val="input"/>
      <sheetName val="적용기준"/>
      <sheetName val="수량3"/>
      <sheetName val="투찰"/>
      <sheetName val="품셈"/>
      <sheetName val="원형맨홀수량"/>
      <sheetName val="SLAB&quot;1&quot;"/>
      <sheetName val="Total"/>
      <sheetName val="부하(성남)"/>
      <sheetName val="쌍송교"/>
      <sheetName val="교각1"/>
      <sheetName val="설계변경원가계산총괄표"/>
      <sheetName val="변화치수"/>
      <sheetName val="목록"/>
      <sheetName val="공사비예산서(토목분)"/>
      <sheetName val="표지"/>
      <sheetName val="토목품셈"/>
      <sheetName val="기초공"/>
      <sheetName val="SORCE1"/>
      <sheetName val="가시설단위수량"/>
      <sheetName val="우배수"/>
      <sheetName val="조건표"/>
      <sheetName val="단가"/>
      <sheetName val="가설건물"/>
      <sheetName val="2F_회의실견적(5_14_일대)"/>
      <sheetName val="3BL공동구_수량"/>
      <sheetName val="N賃率-職"/>
      <sheetName val="남양시작동자105노65기1.3화1.2"/>
      <sheetName val="마감물량3"/>
      <sheetName val="경산"/>
      <sheetName val="DATE"/>
      <sheetName val="빙장비사양"/>
      <sheetName val="장비사양"/>
      <sheetName val="기계내역"/>
      <sheetName val="DATA1"/>
      <sheetName val="RING WALL"/>
      <sheetName val="조작대(1연)"/>
      <sheetName val="BID"/>
      <sheetName val="깨기"/>
      <sheetName val="CIVIL"/>
      <sheetName val="모니터"/>
      <sheetName val="DATA-1"/>
      <sheetName val="단위수량"/>
      <sheetName val="증감분석"/>
      <sheetName val="데이타"/>
      <sheetName val="기성내역"/>
      <sheetName val="관람석제출"/>
      <sheetName val="케이블"/>
      <sheetName val="CONCRETE"/>
      <sheetName val="EACT10"/>
      <sheetName val="자재"/>
      <sheetName val="목표세부명세"/>
      <sheetName val="공문"/>
      <sheetName val="마산방향철근집계"/>
      <sheetName val="진주방향"/>
      <sheetName val="마산방향"/>
      <sheetName val="품목"/>
      <sheetName val="J直材4"/>
      <sheetName val="연부97-1"/>
      <sheetName val="갑지1"/>
      <sheetName val="공정집계_국별"/>
      <sheetName val="적용률"/>
      <sheetName val="#REF"/>
      <sheetName val="기본일위"/>
      <sheetName val="노임단가"/>
      <sheetName val="Macro1"/>
      <sheetName val="공사비"/>
      <sheetName val="건축내역"/>
      <sheetName val="CAT_5"/>
      <sheetName val="방송노임"/>
      <sheetName val="백암비스타내역"/>
      <sheetName val="내역서2안"/>
      <sheetName val="기계경비"/>
      <sheetName val="인건비(환율)"/>
      <sheetName val="월선수금"/>
      <sheetName val="단가표 "/>
      <sheetName val="woo(mac)"/>
      <sheetName val="방송일위대가"/>
      <sheetName val="제품"/>
      <sheetName val="SILICATE"/>
      <sheetName val="guard(mac)"/>
      <sheetName val="06-BATCH "/>
      <sheetName val="간선계산"/>
      <sheetName val="WORK"/>
      <sheetName val="1.우편집중내역서"/>
      <sheetName val="실행내역"/>
      <sheetName val="일위대가목록"/>
      <sheetName val="기흥하도용"/>
      <sheetName val="L형옹벽(key)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1단계"/>
      <sheetName val="정렬"/>
      <sheetName val="자재단가비교표"/>
      <sheetName val="KMT물량"/>
      <sheetName val="전장품(관리용)"/>
      <sheetName val="기둥"/>
      <sheetName val="저판(버림100)"/>
      <sheetName val="97년추정손익계산서"/>
      <sheetName val="TYPE-A"/>
      <sheetName val="D-3503"/>
      <sheetName val="수량산출"/>
      <sheetName val="공구원가계산"/>
      <sheetName val="단가조사서"/>
      <sheetName val="내역서-CCTV"/>
      <sheetName val="공종집계"/>
      <sheetName val="허용전류-IEC"/>
      <sheetName val="허용전류-IEC DATA"/>
      <sheetName val="단가산출2"/>
      <sheetName val="DATA(BAC)"/>
      <sheetName val="배수관공"/>
      <sheetName val="ITB COST"/>
      <sheetName val="P.M 별"/>
      <sheetName val="960318-1"/>
      <sheetName val="설직재-1"/>
      <sheetName val="제직재"/>
      <sheetName val="제-노임"/>
      <sheetName val="부하"/>
      <sheetName val="주경기-오배수"/>
      <sheetName val="단중표"/>
      <sheetName val="단면검토"/>
      <sheetName val="공통가설공사"/>
      <sheetName val="내역서(갑)"/>
      <sheetName val="전압강하계산"/>
      <sheetName val="날개벽"/>
      <sheetName val="간노_콘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A"/>
      <sheetName val="민속촌메뉴"/>
      <sheetName val="하중계산"/>
      <sheetName val="직재"/>
      <sheetName val="ASP"/>
      <sheetName val="중기사용료산출근거"/>
      <sheetName val="단가 및 재료비"/>
      <sheetName val="원형1호맨홀토공수량"/>
      <sheetName val="식재품셈"/>
      <sheetName val="보도경계블럭"/>
      <sheetName val="XL4Poppy"/>
      <sheetName val="설계명세서(선로)"/>
      <sheetName val="ABUT수량-A1"/>
      <sheetName val="단가조사"/>
      <sheetName val="BLOCK(1)"/>
      <sheetName val="대,유,램"/>
      <sheetName val="우각부보강"/>
      <sheetName val="지장물C"/>
      <sheetName val="보차도경계석"/>
      <sheetName val="금액"/>
      <sheetName val="단가산출1"/>
      <sheetName val="Sheet3"/>
      <sheetName val="cross beam"/>
      <sheetName val="안정검토"/>
      <sheetName val="설계명세서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TEL"/>
      <sheetName val="별표"/>
      <sheetName val="내역(입찰)"/>
      <sheetName val="Customer Databas"/>
      <sheetName val="b_balju"/>
      <sheetName val="와동25-3(변경)"/>
      <sheetName val="SLAB"/>
      <sheetName val="금액집계"/>
      <sheetName val="공주-교대(A1)"/>
      <sheetName val="Parts"/>
      <sheetName val="Menu A"/>
      <sheetName val="2.가정단면"/>
      <sheetName val="설계"/>
      <sheetName val="집1"/>
      <sheetName val="CPM챠트"/>
      <sheetName val="배"/>
      <sheetName val="동관마찰손실표"/>
      <sheetName val="제원.설계조건"/>
      <sheetName val="wall"/>
      <sheetName val="F-Assump"/>
      <sheetName val="견적대비표"/>
      <sheetName val="단면 (2)"/>
      <sheetName val="일위"/>
      <sheetName val="FRT_O"/>
      <sheetName val="FAB_I"/>
      <sheetName val="총계"/>
      <sheetName val="copy"/>
      <sheetName val="서식"/>
      <sheetName val="SANTOGO"/>
      <sheetName val="SANBAISU"/>
      <sheetName val="전체"/>
      <sheetName val="설비내역서"/>
      <sheetName val="건축내역서"/>
      <sheetName val="전기내역서"/>
      <sheetName val="6PILE  (돌출)"/>
      <sheetName val="산출근거"/>
      <sheetName val="슬래브"/>
      <sheetName val="현장관리비집계표"/>
      <sheetName val="기계경비일람"/>
      <sheetName val="근고 블록 유형별 수량"/>
      <sheetName val="2000.05"/>
      <sheetName val="감시제어"/>
      <sheetName val="목차임시"/>
      <sheetName val="견적대비"/>
      <sheetName val="내역서form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Mc1"/>
      <sheetName val="말뚝지지력산정"/>
      <sheetName val="단"/>
      <sheetName val="단가일람"/>
      <sheetName val="주관사업"/>
      <sheetName val="Sheet6"/>
      <sheetName val="FACTOR"/>
      <sheetName val="지중자재단가"/>
      <sheetName val="갑지(추정)"/>
      <sheetName val="1.설계조건"/>
      <sheetName val="UserData"/>
      <sheetName val="공사비 내역 (가)"/>
      <sheetName val="11.단가비교표_"/>
      <sheetName val="16.기계경비산출내역_"/>
      <sheetName val="기초자료"/>
      <sheetName val="견적집계표"/>
      <sheetName val="계산근거"/>
      <sheetName val="물가자료"/>
      <sheetName val="리터팬내장형"/>
      <sheetName val="수량산출서"/>
      <sheetName val="토사(PE)"/>
      <sheetName val="단가견적조사표"/>
      <sheetName val="특2호하천산근"/>
      <sheetName val="특2호부관하천산근"/>
      <sheetName val="산근(PE,300)"/>
      <sheetName val="심사계산"/>
      <sheetName val="심사물량"/>
      <sheetName val="기초1"/>
      <sheetName val="을지"/>
      <sheetName val="치수표"/>
      <sheetName val="공사요율"/>
      <sheetName val="ITEM"/>
      <sheetName val="공통자료"/>
      <sheetName val="식재인부"/>
      <sheetName val="기본"/>
      <sheetName val="출력X"/>
      <sheetName val="별표집계"/>
      <sheetName val="CABLE SIZE-3"/>
      <sheetName val="실행내역 "/>
      <sheetName val="대전월평내역"/>
      <sheetName val="단면치수"/>
      <sheetName val="토공(우물통,기타) "/>
      <sheetName val="도급"/>
      <sheetName val="폐토수익화 "/>
      <sheetName val="종합일지"/>
      <sheetName val="공종별 집계"/>
      <sheetName val="말뚝물량"/>
      <sheetName val="PRE"/>
      <sheetName val="PLCAL"/>
      <sheetName val="C-직노1"/>
      <sheetName val="경비_원본"/>
      <sheetName val="FAB별"/>
      <sheetName val="조명시설"/>
      <sheetName val="B부대공"/>
      <sheetName val="배수공"/>
      <sheetName val="원가"/>
      <sheetName val="실행"/>
      <sheetName val="대전21토목내역서"/>
      <sheetName val="조명율표"/>
      <sheetName val="환율"/>
      <sheetName val="CP-E2 (품셈표)"/>
      <sheetName val="보합"/>
      <sheetName val="터파기및재료"/>
      <sheetName val="상부하중"/>
      <sheetName val="풍하중1"/>
      <sheetName val="HW"/>
      <sheetName val="DS-최종"/>
      <sheetName val="한강운반비"/>
      <sheetName val="개요"/>
      <sheetName val="5지구단위"/>
      <sheetName val="4.2유효폭의 계산"/>
      <sheetName val=" HIT-&gt;HMC 견적(3900)"/>
      <sheetName val="조도계산서 (도서)"/>
      <sheetName val="IMPEADENCE MAP 취수장"/>
      <sheetName val="기별"/>
      <sheetName val="인건-측정"/>
      <sheetName val="인건비"/>
      <sheetName val="dg"/>
      <sheetName val="기타 정보통신공사"/>
      <sheetName val="자재단가"/>
      <sheetName val="전신환매도율"/>
      <sheetName val="암거단위"/>
      <sheetName val="주beam"/>
      <sheetName val="견적서"/>
      <sheetName val="협조전"/>
      <sheetName val="각종양식"/>
      <sheetName val="Proposal"/>
      <sheetName val="선로정수계산"/>
      <sheetName val="입력시트"/>
      <sheetName val="특별교실"/>
      <sheetName val="1공구 건정토건 토공"/>
      <sheetName val="예산M12A"/>
      <sheetName val="준검 내역서"/>
      <sheetName val="재료집계"/>
      <sheetName val="손익분석"/>
      <sheetName val="토공연장"/>
      <sheetName val="재집"/>
      <sheetName val="갑지"/>
      <sheetName val="PAINT"/>
      <sheetName val="98수문일위"/>
      <sheetName val="차수"/>
      <sheetName val="공사비집계표(서해안고속도로)"/>
      <sheetName val="70%"/>
      <sheetName val="부대공"/>
      <sheetName val="지급자재"/>
      <sheetName val="DESIGN"/>
      <sheetName val="노임"/>
      <sheetName val="입출재고현황 (2)"/>
      <sheetName val="사급자재"/>
      <sheetName val="자료입력"/>
      <sheetName val="1.취수장"/>
      <sheetName val="토공대가"/>
      <sheetName val="구조대가"/>
      <sheetName val="포설대가1"/>
      <sheetName val="부대대가"/>
      <sheetName val="횡배수관토공수량"/>
      <sheetName val="SE-611"/>
      <sheetName val="ACDIM6D"/>
      <sheetName val="내역서1"/>
      <sheetName val="COPING-1"/>
      <sheetName val="역T형교대-2수량"/>
      <sheetName val="NNV"/>
      <sheetName val="부대공Ⅱ"/>
      <sheetName val="매장-시행견적"/>
      <sheetName val="조직"/>
      <sheetName val="수리결과"/>
      <sheetName val="BS Prior"/>
      <sheetName val="Threshold Table"/>
      <sheetName val="11.자재단가"/>
      <sheetName val="index"/>
      <sheetName val="설비"/>
      <sheetName val="해외법인"/>
      <sheetName val="약품공급2"/>
      <sheetName val="단가표"/>
      <sheetName val="UNIT"/>
      <sheetName val="비교표"/>
      <sheetName val="Macro(전선)"/>
      <sheetName val="암거공"/>
      <sheetName val="터널조도"/>
      <sheetName val="ML"/>
      <sheetName val="5공철탑검토표"/>
      <sheetName val="4공철탑검토"/>
      <sheetName val="도장수량(하1)"/>
      <sheetName val="주형"/>
      <sheetName val="방음벽기초-수량"/>
      <sheetName val="archi(본사)"/>
      <sheetName val="부표총괄"/>
      <sheetName val="품셈1-17"/>
      <sheetName val="인건비 "/>
      <sheetName val="재1"/>
      <sheetName val="사통"/>
      <sheetName val="MATRLDATA"/>
      <sheetName val="견적"/>
      <sheetName val="내역서_1.(3)"/>
      <sheetName val="국별인원"/>
      <sheetName val="3련 BOX"/>
      <sheetName val="제수"/>
      <sheetName val="공기"/>
      <sheetName val="송라터널총괄"/>
      <sheetName val="자재대"/>
      <sheetName val="파일의이용"/>
      <sheetName val="Baby일위대가"/>
      <sheetName val="기둥(하중)"/>
      <sheetName val="가정단면"/>
      <sheetName val="#1,2"/>
      <sheetName val="예산분석"/>
      <sheetName val="_산근2_"/>
      <sheetName val="_산근4_"/>
      <sheetName val="_산근5_"/>
      <sheetName val="부대비율"/>
      <sheetName val="Facility Information"/>
      <sheetName val="General"/>
      <sheetName val="Instructions"/>
      <sheetName val="People"/>
      <sheetName val="Quality"/>
      <sheetName val="Risk"/>
      <sheetName val="Training"/>
      <sheetName val="B2BERP"/>
      <sheetName val="RAHMEN"/>
      <sheetName val="단가대비표"/>
      <sheetName val="CABdata"/>
      <sheetName val="화산경계"/>
      <sheetName val="흄관기초"/>
      <sheetName val="노단"/>
      <sheetName val="관리비"/>
      <sheetName val="sum"/>
      <sheetName val="횡분배정리(DB)"/>
      <sheetName val="8.PILE  (돌출)"/>
      <sheetName val="06 일위대가목록"/>
      <sheetName val="gvl"/>
      <sheetName val="CAL."/>
      <sheetName val="건설노임"/>
      <sheetName val="단락전류-A"/>
      <sheetName val="토공총괄표"/>
      <sheetName val="200"/>
      <sheetName val="재료비"/>
      <sheetName val="구조물"/>
      <sheetName val="집수정"/>
      <sheetName val="c_balju"/>
      <sheetName val="현장지지물물량"/>
      <sheetName val="자재집계표"/>
      <sheetName val="소각로"/>
      <sheetName val="MOTOR"/>
      <sheetName val="비열TABLE"/>
      <sheetName val="6.수량산출서(설치공사)"/>
      <sheetName val="기별(종합)"/>
      <sheetName val="골재산출"/>
      <sheetName val="품셈TABLE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원가입력"/>
      <sheetName val="일위(시설)"/>
      <sheetName val="교각1(좌)"/>
      <sheetName val="기계시공"/>
      <sheetName val="내역_FILE"/>
      <sheetName val="물량"/>
      <sheetName val="Project Information In-Out"/>
      <sheetName val="재료-CODE"/>
      <sheetName val="9.2단가산출서"/>
      <sheetName val="손료"/>
      <sheetName val="케이블(6)"/>
      <sheetName val="member design"/>
      <sheetName val="design criteria"/>
      <sheetName val="working load at the btm ft."/>
      <sheetName val="plan&amp;section of foundation"/>
      <sheetName val="soil bearing check"/>
      <sheetName val="이토변실제원"/>
    </sheetNames>
    <sheetDataSet>
      <sheetData sheetId="0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노임단가"/>
      <sheetName val="자재단가표"/>
      <sheetName val="개소별 명세표"/>
      <sheetName val="개소별 총괄표"/>
      <sheetName val="공비산출서"/>
      <sheetName val="일위대가"/>
      <sheetName val="일위대가 (설변)"/>
      <sheetName val="일위대가 (설변) (2)"/>
      <sheetName val="일위대가 (무)"/>
      <sheetName val="철거발생품매각산출"/>
      <sheetName val="총 괄 표(변경)"/>
      <sheetName val="원가계산서 비교표(변경)"/>
      <sheetName val="설변(일위대가)"/>
      <sheetName val="Sheet1"/>
      <sheetName val="총괄표"/>
      <sheetName val="수량조서(무)"/>
      <sheetName val="공사원가계산서"/>
      <sheetName val="도급금액내역서"/>
      <sheetName val="관급자재"/>
      <sheetName val="운반비산출"/>
      <sheetName val="운반비"/>
      <sheetName val="수량산출"/>
      <sheetName val="수량집계"/>
      <sheetName val="자자단가표"/>
      <sheetName val="11.자재단가"/>
      <sheetName val="내역서"/>
      <sheetName val="danga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수량산출"/>
      <sheetName val="11.자재단가"/>
      <sheetName val="철거산출근거"/>
      <sheetName val="수량산출(음암)"/>
      <sheetName val="산출1-수변전"/>
      <sheetName val="준공조서"/>
      <sheetName val="공사준공계"/>
      <sheetName val="준공검사보고서"/>
      <sheetName val="한강운반비"/>
      <sheetName val="자재단가"/>
      <sheetName val="인건비"/>
      <sheetName val="기초자료"/>
      <sheetName val="전차선로 물량표"/>
      <sheetName val="È£Ç¥"/>
      <sheetName val="자재-1"/>
      <sheetName val="자재"/>
      <sheetName val="1-최종안"/>
      <sheetName val="사업분석-분양가결정"/>
      <sheetName val="일위산출근거"/>
      <sheetName val="22수량"/>
      <sheetName val="FB25JN"/>
      <sheetName val="물가시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Y_WORK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내역서"/>
      <sheetName val="설계예산서"/>
      <sheetName val="총계"/>
      <sheetName val="기본DATA"/>
      <sheetName val="11.자재단가"/>
      <sheetName val="데이타"/>
      <sheetName val="YES"/>
      <sheetName val="danga"/>
      <sheetName val="ilch"/>
      <sheetName val="CTEMCOST"/>
      <sheetName val="Module11"/>
      <sheetName val="수량집계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견적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JUCK"/>
      <sheetName val="매립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98지급계획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직노"/>
      <sheetName val="실행내역"/>
      <sheetName val="DATA"/>
      <sheetName val="200"/>
      <sheetName val="단가산출"/>
      <sheetName val="대구실행"/>
      <sheetName val="Baby일위대가"/>
      <sheetName val="0.집계"/>
      <sheetName val="1.수변전설비공사"/>
      <sheetName val="기초단가"/>
      <sheetName val="간선계산"/>
      <sheetName val="을지"/>
      <sheetName val="N賃率-職"/>
      <sheetName val="표지 (2)"/>
      <sheetName val="인건비"/>
      <sheetName val="조명율표"/>
      <sheetName val="토목"/>
      <sheetName val="가로등내역서"/>
      <sheetName val="전선 및 전선관"/>
      <sheetName val="수량산출서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내역서2안"/>
      <sheetName val="소야공정계획표"/>
      <sheetName val="2F 회의실견적(5_14 일대)"/>
      <sheetName val="MOTOR"/>
      <sheetName val="노무비"/>
      <sheetName val="금리계산"/>
      <sheetName val="원가계산서"/>
      <sheetName val="부하계산서"/>
      <sheetName val="구역화물"/>
      <sheetName val="단가일람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정부노임단가"/>
      <sheetName val="부대공Ⅱ"/>
      <sheetName val="설계내역서"/>
      <sheetName val="연습"/>
      <sheetName val="대치판정"/>
      <sheetName val="일위대가목차"/>
      <sheetName val="내역"/>
      <sheetName val="아산추가1220"/>
      <sheetName val="토공"/>
      <sheetName val="ITB COST"/>
      <sheetName val="손익분석"/>
      <sheetName val="준검 내역서"/>
      <sheetName val="당초"/>
      <sheetName val="3-1.CB"/>
      <sheetName val="MAIN_TABLE"/>
      <sheetName val="1.설계조건"/>
      <sheetName val="재료"/>
      <sheetName val="가로등부표"/>
      <sheetName val="제경비율"/>
      <sheetName val="조도계산서 (도서)"/>
      <sheetName val="LOPCALC"/>
      <sheetName val="내역(설계)"/>
      <sheetName val="Macro1"/>
      <sheetName val="식생블럭단위수량"/>
      <sheetName val="1.수인터널"/>
      <sheetName val="XL4Poppy"/>
      <sheetName val="점수계산1-2"/>
      <sheetName val="BID"/>
      <sheetName val="부대공사비"/>
      <sheetName val="현장관리비집계표"/>
      <sheetName val="본공사"/>
      <sheetName val="입찰보고"/>
      <sheetName val="노무비단가"/>
      <sheetName val="일위대가(가설)"/>
      <sheetName val="실행내역서"/>
      <sheetName val="1차설계변경내역"/>
      <sheetName val="설비내역서"/>
      <sheetName val="건축내역서"/>
      <sheetName val="전기내역서"/>
      <sheetName val="제-노임"/>
      <sheetName val="제직재"/>
      <sheetName val="자재단가"/>
      <sheetName val="AIR SHOWER(3인용)"/>
      <sheetName val="INPUT"/>
      <sheetName val="적용공정"/>
      <sheetName val="L_RPTB02_01"/>
      <sheetName val="주사무실종합"/>
      <sheetName val="재집"/>
      <sheetName val="직재"/>
      <sheetName val="부하(성남)"/>
      <sheetName val="연부97-1"/>
      <sheetName val="갑지1"/>
      <sheetName val="96보완계획7.12"/>
      <sheetName val="원가"/>
      <sheetName val="지진시"/>
      <sheetName val="Total"/>
      <sheetName val="대비"/>
      <sheetName val="unit 4"/>
      <sheetName val="Summary Sheets"/>
      <sheetName val="요율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48전력선로일위"/>
      <sheetName val="우배수"/>
      <sheetName val="맨홀"/>
      <sheetName val="금호"/>
      <sheetName val="Sheet17"/>
      <sheetName val="현관"/>
      <sheetName val="부대내역"/>
      <sheetName val="중기일위대가"/>
      <sheetName val="90.03실행 "/>
      <sheetName val="자료입력"/>
      <sheetName val="조명시설"/>
      <sheetName val="본부소개"/>
      <sheetName val="기초자료"/>
      <sheetName val="여과지동"/>
      <sheetName val="내역표지"/>
      <sheetName val="예산변경사항"/>
      <sheetName val="WORK"/>
      <sheetName val="실행철강하도"/>
      <sheetName val="수량산출"/>
      <sheetName val="6호기"/>
      <sheetName val="봉양~조차장간고하개명(신설)"/>
      <sheetName val="하조서"/>
      <sheetName val="보증수수료산출"/>
      <sheetName val="AILC004"/>
      <sheetName val="수목데이타 "/>
      <sheetName val="기계경비"/>
      <sheetName val="단가조사"/>
      <sheetName val="가로등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2000년1차"/>
      <sheetName val="단가조사서"/>
      <sheetName val="단가 및 재료비"/>
      <sheetName val="일위대가표(유단가)"/>
      <sheetName val="단가산출서(기계)"/>
      <sheetName val="교각1"/>
      <sheetName val="부속동"/>
      <sheetName val="주상도"/>
      <sheetName val="3BL공동구 수량"/>
      <sheetName val="내역서(전기)"/>
      <sheetName val="에너지동"/>
      <sheetName val="코드표"/>
      <sheetName val="Sheet1 (2)"/>
      <sheetName val="일위대가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자재대"/>
      <sheetName val="일위대가(목록)"/>
      <sheetName val="재료비"/>
      <sheetName val="t형"/>
      <sheetName val="ETC"/>
      <sheetName val="공구원가계산"/>
      <sheetName val="기계경비시간당손료목록"/>
      <sheetName val="2000전체분"/>
      <sheetName val="입찰결과(DATA)"/>
      <sheetName val="일반수량"/>
      <sheetName val="가감수량"/>
      <sheetName val="맨홀수량산출"/>
      <sheetName val="동력부하(도산)"/>
      <sheetName val="참고"/>
      <sheetName val="공사개요"/>
      <sheetName val="AS포장복구 "/>
      <sheetName val="소요자재"/>
      <sheetName val="노무산출서"/>
      <sheetName val="우수맨홀공제단위수량"/>
      <sheetName val="본선차로수량집계표"/>
      <sheetName val="스톱로그내역"/>
      <sheetName val="수주현황2월"/>
      <sheetName val="타공종이기"/>
      <sheetName val="수입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통장출금액"/>
      <sheetName val="CABLE SIZE-3"/>
      <sheetName val="EQUIP-H"/>
      <sheetName val="경비_원본"/>
      <sheetName val="20관리비율"/>
      <sheetName val="기계경비(시간당)"/>
      <sheetName val="램머"/>
      <sheetName val="간접1"/>
      <sheetName val="VA_code"/>
      <sheetName val="신우"/>
      <sheetName val="말뚝물량"/>
      <sheetName val="공종별원가계산"/>
      <sheetName val="말고개터널조명전압강하"/>
      <sheetName val="노임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조건표"/>
      <sheetName val="JJ"/>
      <sheetName val="설계"/>
      <sheetName val="설 계"/>
      <sheetName val="전기일위대가"/>
      <sheetName val="단면(RW1)"/>
      <sheetName val="시설물일위"/>
      <sheetName val="비교표"/>
      <sheetName val="소비자가"/>
      <sheetName val="예정(3)"/>
      <sheetName val="동원(3)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자재목록"/>
      <sheetName val="연결관산출조서"/>
      <sheetName val="Macro(차단기)"/>
      <sheetName val="외주"/>
      <sheetName val="예산갑지"/>
      <sheetName val="조경일람"/>
      <sheetName val="일위대가목록"/>
      <sheetName val="구조물철거타공정이월"/>
      <sheetName val="상수도토공집계표"/>
      <sheetName val="점검총괄"/>
      <sheetName val=" 상부공통집계(총괄)"/>
      <sheetName val="2006기계경비산출표"/>
      <sheetName val="총괄집계표"/>
      <sheetName val="DATA1"/>
      <sheetName val="직공비"/>
      <sheetName val="주관사업"/>
      <sheetName val="수문일1"/>
      <sheetName val="발주설계서(당초)"/>
      <sheetName val="가설건물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BOX전기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1차증가원가계산"/>
      <sheetName val="관로"/>
      <sheetName val="명세서"/>
      <sheetName val="시멘트"/>
      <sheetName val="물량표"/>
      <sheetName val="철거산출근거"/>
      <sheetName val="단가목록"/>
      <sheetName val="참조-(1)"/>
      <sheetName val="15"/>
      <sheetName val="하수급견적대비"/>
      <sheetName val="간접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8. 안정검토"/>
      <sheetName val="BID-도로"/>
      <sheetName val="001"/>
      <sheetName val="내력서"/>
      <sheetName val="3.공통공사대비"/>
      <sheetName val="6PILE  (돌출)"/>
      <sheetName val="98NS-N"/>
      <sheetName val="토량산출서"/>
      <sheetName val="대구-교대(A1-A2)"/>
      <sheetName val="원형1호맨홀토공수량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</sheetNames>
    <sheetDataSet>
      <sheetData sheetId="0"/>
      <sheetData sheetId="1" refreshError="1"/>
      <sheetData sheetId="2" refreshError="1">
        <row r="11">
          <cell r="A11">
            <v>1</v>
          </cell>
          <cell r="B11" t="str">
            <v>[동력] 1. 인입 및 전력간선 설비공사</v>
          </cell>
          <cell r="C11" t="str">
            <v>동력</v>
          </cell>
          <cell r="D11">
            <v>1</v>
          </cell>
          <cell r="E11" t="str">
            <v>인입 및 전력간선</v>
          </cell>
          <cell r="F11" t="str">
            <v>설비공사</v>
          </cell>
        </row>
        <row r="12">
          <cell r="A12">
            <v>2</v>
          </cell>
          <cell r="B12" t="str">
            <v>[동력] 2. 분뇨처리시설 전력 설비공사</v>
          </cell>
          <cell r="C12" t="str">
            <v>동력</v>
          </cell>
          <cell r="D12">
            <v>2</v>
          </cell>
          <cell r="E12" t="str">
            <v>분뇨처리시설 전력</v>
          </cell>
          <cell r="F12" t="str">
            <v>설비공사</v>
          </cell>
          <cell r="G12">
            <v>1</v>
          </cell>
        </row>
        <row r="13">
          <cell r="A13">
            <v>3</v>
          </cell>
          <cell r="B13" t="str">
            <v>[동력] 3. 음식물 처리시설 전력 설비공사</v>
          </cell>
          <cell r="C13" t="str">
            <v>동력</v>
          </cell>
          <cell r="D13">
            <v>3</v>
          </cell>
          <cell r="E13" t="str">
            <v>음식물 처리시설 전력</v>
          </cell>
          <cell r="F13" t="str">
            <v>설비공사</v>
          </cell>
          <cell r="G13">
            <v>2</v>
          </cell>
        </row>
        <row r="14">
          <cell r="A14">
            <v>4</v>
          </cell>
          <cell r="B14" t="str">
            <v>[동력] 4. 퇴비화 전력 설비공사</v>
          </cell>
          <cell r="C14" t="str">
            <v>동력</v>
          </cell>
          <cell r="D14">
            <v>4</v>
          </cell>
          <cell r="E14" t="str">
            <v>퇴비화 전력</v>
          </cell>
          <cell r="F14" t="str">
            <v>설비공사</v>
          </cell>
          <cell r="G14">
            <v>3</v>
          </cell>
        </row>
        <row r="15">
          <cell r="A15">
            <v>5</v>
          </cell>
          <cell r="B15" t="str">
            <v>[계장] 1. 계측제어 설비공사</v>
          </cell>
          <cell r="C15" t="str">
            <v>계장</v>
          </cell>
          <cell r="D15">
            <v>1</v>
          </cell>
          <cell r="E15" t="str">
            <v>계측제어</v>
          </cell>
          <cell r="F15" t="str">
            <v>설비공사</v>
          </cell>
        </row>
        <row r="16">
          <cell r="A16">
            <v>6</v>
          </cell>
          <cell r="B16" t="str">
            <v>[건축전기] 1. 옥외 외등 설비공사</v>
          </cell>
          <cell r="C16" t="str">
            <v>건축전기</v>
          </cell>
          <cell r="D16">
            <v>1</v>
          </cell>
          <cell r="E16" t="str">
            <v>옥외 외등</v>
          </cell>
          <cell r="F16" t="str">
            <v>설비공사</v>
          </cell>
          <cell r="G16">
            <v>1</v>
          </cell>
        </row>
        <row r="17">
          <cell r="A17">
            <v>7</v>
          </cell>
          <cell r="B17" t="str">
            <v>[건축전기] 2. 처리장동 전등 설비공사</v>
          </cell>
          <cell r="C17" t="str">
            <v>건축전기</v>
          </cell>
          <cell r="D17">
            <v>2</v>
          </cell>
          <cell r="E17" t="str">
            <v>처리장동 전등</v>
          </cell>
          <cell r="F17" t="str">
            <v>설비공사</v>
          </cell>
          <cell r="G17">
            <v>2</v>
          </cell>
        </row>
        <row r="18">
          <cell r="A18">
            <v>8</v>
          </cell>
          <cell r="B18" t="str">
            <v>[건축전기] 3. 처리장동 전열 설비공사</v>
          </cell>
          <cell r="C18" t="str">
            <v>건축전기</v>
          </cell>
          <cell r="D18">
            <v>3</v>
          </cell>
          <cell r="E18" t="str">
            <v>처리장동 전열</v>
          </cell>
          <cell r="F18" t="str">
            <v>설비공사</v>
          </cell>
          <cell r="G18">
            <v>3</v>
          </cell>
        </row>
        <row r="19">
          <cell r="A19">
            <v>9</v>
          </cell>
          <cell r="B19" t="str">
            <v>[건축전기] 4. 처리장동 전화, 방송 설비공사</v>
          </cell>
          <cell r="C19" t="str">
            <v>건축전기</v>
          </cell>
          <cell r="D19">
            <v>4</v>
          </cell>
          <cell r="E19" t="str">
            <v>처리장동 전화, 방송</v>
          </cell>
          <cell r="F19" t="str">
            <v>설비공사</v>
          </cell>
          <cell r="G19">
            <v>4</v>
          </cell>
        </row>
        <row r="20">
          <cell r="A20">
            <v>10</v>
          </cell>
          <cell r="B20" t="str">
            <v>[건축전기] 5. 처리장동 소방 설비공사</v>
          </cell>
          <cell r="C20" t="str">
            <v>건축전기</v>
          </cell>
          <cell r="D20">
            <v>5</v>
          </cell>
          <cell r="E20" t="str">
            <v>처리장동 소방</v>
          </cell>
          <cell r="F20" t="str">
            <v>설비공사</v>
          </cell>
          <cell r="G20">
            <v>4</v>
          </cell>
        </row>
        <row r="21">
          <cell r="A21">
            <v>11</v>
          </cell>
          <cell r="B21" t="str">
            <v>[동력] 5. 기존 인입설비 이설공사</v>
          </cell>
          <cell r="C21" t="str">
            <v>동력</v>
          </cell>
          <cell r="D21">
            <v>5</v>
          </cell>
          <cell r="E21" t="str">
            <v>기존 인입설비</v>
          </cell>
          <cell r="F21" t="str">
            <v>이설공사</v>
          </cell>
        </row>
        <row r="22">
          <cell r="A22">
            <v>12</v>
          </cell>
          <cell r="B22" t="str">
            <v xml:space="preserve">[관급 자재] 1. 관급 자재 </v>
          </cell>
          <cell r="C22" t="str">
            <v>관급 자재</v>
          </cell>
          <cell r="D22">
            <v>1</v>
          </cell>
          <cell r="E22" t="str">
            <v>관급 자재</v>
          </cell>
        </row>
        <row r="23">
          <cell r="A23">
            <v>13</v>
          </cell>
          <cell r="B23" t="str">
            <v>[관급 자재] 2. 계장 관급 자재</v>
          </cell>
          <cell r="C23" t="str">
            <v>관급 자재</v>
          </cell>
          <cell r="D23">
            <v>2</v>
          </cell>
          <cell r="E23" t="str">
            <v>계장</v>
          </cell>
          <cell r="F23" t="str">
            <v>관급 자재</v>
          </cell>
        </row>
        <row r="24">
          <cell r="A24">
            <v>14</v>
          </cell>
          <cell r="B24" t="str">
            <v>일위대가 ; 제1호표 MAN HOLE 1500x1500x1500 (개소당)</v>
          </cell>
          <cell r="C24" t="str">
            <v>제1호표</v>
          </cell>
          <cell r="D24" t="str">
            <v>MAN HOLE</v>
          </cell>
          <cell r="E24" t="str">
            <v>1500x1500x1500</v>
          </cell>
          <cell r="F24" t="str">
            <v>개소</v>
          </cell>
        </row>
        <row r="25">
          <cell r="A25">
            <v>15</v>
          </cell>
          <cell r="B25" t="str">
            <v>일위대가 ; 제2호표 관로굴착 400Wx750D (M당)</v>
          </cell>
          <cell r="C25" t="str">
            <v>제2호표</v>
          </cell>
          <cell r="D25" t="str">
            <v>관로굴착</v>
          </cell>
          <cell r="E25" t="str">
            <v>400Wx750D</v>
          </cell>
          <cell r="F25" t="str">
            <v>M</v>
          </cell>
        </row>
        <row r="26">
          <cell r="A26">
            <v>16</v>
          </cell>
          <cell r="B26" t="str">
            <v>일위대가 ; 제3호표 관로굴착 400Wx1350D (M당)</v>
          </cell>
          <cell r="C26" t="str">
            <v>제3호표</v>
          </cell>
          <cell r="D26" t="str">
            <v>관로굴착</v>
          </cell>
          <cell r="E26" t="str">
            <v>400Wx1350D</v>
          </cell>
          <cell r="F26" t="str">
            <v>M</v>
          </cell>
        </row>
        <row r="27">
          <cell r="A27">
            <v>17</v>
          </cell>
          <cell r="B27" t="str">
            <v>일위대가 ; 제4호표 옥외 보안등 기초 400x800x1000 (개소당)</v>
          </cell>
          <cell r="C27" t="str">
            <v>제4호표</v>
          </cell>
          <cell r="D27" t="str">
            <v>옥외 보안등 기초</v>
          </cell>
          <cell r="E27" t="str">
            <v>400x800x1000</v>
          </cell>
          <cell r="F27" t="str">
            <v>개소</v>
          </cell>
        </row>
        <row r="28">
          <cell r="A28">
            <v>18</v>
          </cell>
          <cell r="B28" t="str">
            <v>일위대가 ;  특고압반 설치 1500kg 이하 (면당)</v>
          </cell>
          <cell r="D28" t="str">
            <v>특고압반 설치</v>
          </cell>
          <cell r="E28" t="str">
            <v>1500kg 이하</v>
          </cell>
          <cell r="F28" t="str">
            <v>면</v>
          </cell>
        </row>
        <row r="29">
          <cell r="A29">
            <v>19</v>
          </cell>
          <cell r="B29" t="str">
            <v>일위대가 ;  TR반 설치(500KVA) 3000kg 이하 (면당)</v>
          </cell>
          <cell r="D29" t="str">
            <v>TR반 설치(500KVA)</v>
          </cell>
          <cell r="E29" t="str">
            <v>3000kg 이하</v>
          </cell>
          <cell r="F29" t="str">
            <v>면</v>
          </cell>
        </row>
        <row r="30">
          <cell r="A30">
            <v>20</v>
          </cell>
          <cell r="B30" t="str">
            <v>일위대가 ;  저압반 설치 1000kg 이하 (면당)</v>
          </cell>
          <cell r="D30" t="str">
            <v>저압반 설치</v>
          </cell>
          <cell r="E30" t="str">
            <v>1000kg 이하</v>
          </cell>
          <cell r="F30" t="str">
            <v>면</v>
          </cell>
        </row>
        <row r="31">
          <cell r="A31">
            <v>21</v>
          </cell>
          <cell r="B31" t="str">
            <v>일위대가 ;  MCC 설치  (면당)</v>
          </cell>
          <cell r="D31" t="str">
            <v>MCC 설치</v>
          </cell>
          <cell r="F31" t="str">
            <v>면</v>
          </cell>
        </row>
        <row r="32">
          <cell r="A32">
            <v>22</v>
          </cell>
          <cell r="B32" t="str">
            <v>일위대가 ;  LOP 설치  (면당)</v>
          </cell>
          <cell r="D32" t="str">
            <v>LOP 설치</v>
          </cell>
          <cell r="F32" t="str">
            <v>면</v>
          </cell>
        </row>
        <row r="33">
          <cell r="A33">
            <v>23</v>
          </cell>
          <cell r="B33" t="str">
            <v>일위대가 ;  수위계 설치 LT (SET당)</v>
          </cell>
          <cell r="D33" t="str">
            <v>수위계 설치</v>
          </cell>
          <cell r="E33" t="str">
            <v>LT</v>
          </cell>
          <cell r="F33" t="str">
            <v>SET</v>
          </cell>
        </row>
        <row r="34">
          <cell r="A34">
            <v>24</v>
          </cell>
          <cell r="B34" t="str">
            <v>일위대가 ;  전자식 유량계 설치 FT (SET당)</v>
          </cell>
          <cell r="D34" t="str">
            <v>전자식 유량계 설치</v>
          </cell>
          <cell r="E34" t="str">
            <v>FT</v>
          </cell>
          <cell r="F34" t="str">
            <v>SET</v>
          </cell>
        </row>
        <row r="35">
          <cell r="A35">
            <v>25</v>
          </cell>
          <cell r="B35" t="str">
            <v>일위대가 ; 제5호표 각종 수신계기류 설치 LS (SET당)</v>
          </cell>
          <cell r="C35" t="str">
            <v>제5호표</v>
          </cell>
          <cell r="D35" t="str">
            <v>각종 수신계기류 설치</v>
          </cell>
          <cell r="E35" t="str">
            <v>LS</v>
          </cell>
          <cell r="F35" t="str">
            <v>SET</v>
          </cell>
        </row>
        <row r="36">
          <cell r="A36">
            <v>26</v>
          </cell>
          <cell r="B36" t="str">
            <v>일위대가 ;  현장 변환기반 설치 Indicate Panel (SET당)</v>
          </cell>
          <cell r="D36" t="str">
            <v>현장 변환기반 설치</v>
          </cell>
          <cell r="E36" t="str">
            <v>Indicate Panel</v>
          </cell>
          <cell r="F36" t="str">
            <v>SET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/>
      <sheetData sheetId="525"/>
      <sheetData sheetId="526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횡배수량집계"/>
      <sheetName val="횡배위치"/>
      <sheetName val="토공"/>
      <sheetName val="계산중"/>
      <sheetName val="날개벽"/>
      <sheetName val="횡배수관"/>
      <sheetName val="TYPE-1"/>
      <sheetName val="TYPE-2"/>
      <sheetName val="TYPE-3"/>
      <sheetName val="집수정 "/>
      <sheetName val="집수정TYPE1"/>
      <sheetName val="집수정TYPE2"/>
      <sheetName val="집수정TYPE3"/>
      <sheetName val="종배수관위치조서"/>
      <sheetName val="종배수관"/>
      <sheetName val="면벽"/>
      <sheetName val="Sheet8"/>
      <sheetName val="Sheet9"/>
    </sheetNames>
    <sheetDataSet>
      <sheetData sheetId="0"/>
      <sheetData sheetId="1"/>
      <sheetData sheetId="2">
        <row r="2">
          <cell r="D2" t="str">
            <v>관 경</v>
          </cell>
          <cell r="E2" t="str">
            <v>연 장</v>
          </cell>
          <cell r="F2" t="str">
            <v>사 각</v>
          </cell>
          <cell r="G2" t="str">
            <v>터파기</v>
          </cell>
          <cell r="H2" t="str">
            <v>날개벽</v>
          </cell>
        </row>
        <row r="3">
          <cell r="D3">
            <v>800</v>
          </cell>
          <cell r="E3">
            <v>10</v>
          </cell>
          <cell r="F3">
            <v>0</v>
          </cell>
          <cell r="G3">
            <v>1</v>
          </cell>
        </row>
        <row r="4">
          <cell r="D4">
            <v>1200</v>
          </cell>
          <cell r="E4">
            <v>6</v>
          </cell>
          <cell r="F4">
            <v>0</v>
          </cell>
          <cell r="G4">
            <v>1</v>
          </cell>
          <cell r="H4">
            <v>1</v>
          </cell>
        </row>
        <row r="5">
          <cell r="D5">
            <v>1500</v>
          </cell>
          <cell r="E5">
            <v>65</v>
          </cell>
          <cell r="F5">
            <v>0</v>
          </cell>
          <cell r="G5">
            <v>1</v>
          </cell>
        </row>
        <row r="6">
          <cell r="D6">
            <v>1200</v>
          </cell>
          <cell r="E6">
            <v>180</v>
          </cell>
          <cell r="F6">
            <v>0</v>
          </cell>
          <cell r="G6">
            <v>1</v>
          </cell>
        </row>
        <row r="7">
          <cell r="D7">
            <v>300</v>
          </cell>
          <cell r="E7">
            <v>18</v>
          </cell>
          <cell r="F7">
            <v>30</v>
          </cell>
          <cell r="G7">
            <v>1</v>
          </cell>
          <cell r="H7">
            <v>1</v>
          </cell>
        </row>
        <row r="8">
          <cell r="D8">
            <v>1200</v>
          </cell>
          <cell r="E8">
            <v>18</v>
          </cell>
          <cell r="F8">
            <v>45</v>
          </cell>
          <cell r="G8">
            <v>1</v>
          </cell>
          <cell r="H8">
            <v>1</v>
          </cell>
        </row>
        <row r="9">
          <cell r="D9">
            <v>300</v>
          </cell>
          <cell r="E9">
            <v>6</v>
          </cell>
          <cell r="F9">
            <v>0</v>
          </cell>
          <cell r="G9">
            <v>1</v>
          </cell>
        </row>
        <row r="10">
          <cell r="D10">
            <v>1000</v>
          </cell>
          <cell r="E10">
            <v>24</v>
          </cell>
          <cell r="F10">
            <v>45</v>
          </cell>
          <cell r="G10">
            <v>1</v>
          </cell>
          <cell r="H10">
            <v>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ITEM"/>
      <sheetName val="조도계산서 _도서_"/>
      <sheetName val="#REF"/>
      <sheetName val="IMP(MAIN)"/>
      <sheetName val="IMP (REACTOR)"/>
      <sheetName val="MOTOR"/>
      <sheetName val="인건비"/>
      <sheetName val="내역"/>
      <sheetName val="부하계산서"/>
      <sheetName val="정부노임단가"/>
      <sheetName val="중기일위대가"/>
      <sheetName val="일위대가"/>
      <sheetName val="내역1"/>
      <sheetName val="횡배위치"/>
      <sheetName val="견적시담(송포2공구)"/>
      <sheetName val="건축내역"/>
      <sheetName val="산#3-1"/>
      <sheetName val="설계명세서"/>
      <sheetName val="실행예산"/>
      <sheetName val="부하(성남)"/>
      <sheetName val="출근부"/>
      <sheetName val="내역서"/>
      <sheetName val="WORK"/>
      <sheetName val="차액보증"/>
      <sheetName val="Y-WORK"/>
      <sheetName val="B"/>
      <sheetName val="3BL공동구 수량"/>
      <sheetName val="현황산출서"/>
      <sheetName val="단가산출집계"/>
      <sheetName val="SE-611"/>
      <sheetName val="내역표지"/>
      <sheetName val="일반공사"/>
      <sheetName val="Sheet1"/>
      <sheetName val="변화치수"/>
      <sheetName val="TABLE"/>
      <sheetName val="자재테이블"/>
      <sheetName val="도급및 실행내역"/>
      <sheetName val="직노"/>
      <sheetName val="실행내역"/>
      <sheetName val="여흥"/>
      <sheetName val="중기사용료"/>
      <sheetName val="별표 "/>
      <sheetName val="현장지지물물량"/>
      <sheetName val="2F 회의실견적(5_14 일대)"/>
      <sheetName val="원가"/>
      <sheetName val="DS-LOAD"/>
      <sheetName val="단가"/>
      <sheetName val="시설물일위"/>
      <sheetName val="내역서 "/>
      <sheetName val="재료집계"/>
      <sheetName val="ABUT수량-A1"/>
      <sheetName val="표지"/>
      <sheetName val="DATA(BAC)"/>
      <sheetName val="가시설(TYPE-A)"/>
      <sheetName val="1호맨홀가감수량"/>
      <sheetName val="1-1평균터파기고(1)"/>
      <sheetName val="1호맨홀수량산출"/>
      <sheetName val="을"/>
      <sheetName val="보집계표"/>
      <sheetName val="Proposal"/>
      <sheetName val="BQ"/>
      <sheetName val="TYPE-B 평균H"/>
      <sheetName val="조인트"/>
      <sheetName val="단가대비"/>
      <sheetName val="단위중량"/>
      <sheetName val="CALCULATION"/>
      <sheetName val="General Data"/>
      <sheetName val="금액내역서"/>
      <sheetName val="Sheet4"/>
      <sheetName val="ilch"/>
      <sheetName val="견적서"/>
      <sheetName val="토사(PE)"/>
      <sheetName val="토공총괄집계"/>
      <sheetName val="I.설계조건"/>
      <sheetName val="수량산출서"/>
      <sheetName val="외자배분"/>
      <sheetName val="9GNG운반"/>
      <sheetName val="조건표"/>
      <sheetName val="부대내역"/>
      <sheetName val="명세서"/>
      <sheetName val="노임단가(0.3)"/>
      <sheetName val="노임단가"/>
      <sheetName val="단가표 (2)"/>
      <sheetName val="지급자재"/>
      <sheetName val="K1자재(3차등)"/>
      <sheetName val="투자효율분석"/>
      <sheetName val="교각계산"/>
      <sheetName val="방송노임"/>
      <sheetName val="토공"/>
      <sheetName val="집계표"/>
      <sheetName val="내력서"/>
      <sheetName val="Macro(전선)"/>
      <sheetName val="플랜트 설치"/>
      <sheetName val="타공종이기"/>
      <sheetName val="토목내역"/>
      <sheetName val="신공"/>
      <sheetName val="spec1"/>
      <sheetName val="정렬"/>
      <sheetName val="자판실행"/>
      <sheetName val="일위대가목차"/>
      <sheetName val="단가대비표"/>
      <sheetName val="깨기"/>
      <sheetName val="단가조서"/>
      <sheetName val="착공계"/>
      <sheetName val="근생APT-신마감"/>
      <sheetName val="복지관_FIART"/>
      <sheetName val="근생APT-FIART"/>
      <sheetName val="근생-FIART"/>
      <sheetName val="도"/>
      <sheetName val="대비"/>
      <sheetName val="기계내역"/>
      <sheetName val="경비_원본"/>
      <sheetName val="CTEMCOST"/>
      <sheetName val="壓降計算基本資料"/>
      <sheetName val="견적접수"/>
      <sheetName val="견적내역서"/>
      <sheetName val="원형맨홀수량"/>
      <sheetName val="DATA1"/>
      <sheetName val="Total"/>
      <sheetName val="2.내역서"/>
      <sheetName val="U-TYPE(1)"/>
      <sheetName val="FOOTING단면력"/>
      <sheetName val="말뚝물량"/>
      <sheetName val="Sheet1 (2)"/>
      <sheetName val="안정검토"/>
      <sheetName val="단가표 "/>
      <sheetName val="D25"/>
      <sheetName val="D16"/>
      <sheetName val="D22"/>
      <sheetName val="c_balju"/>
      <sheetName val="erl-b"/>
      <sheetName val="금액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8.PILE  (돌출)"/>
      <sheetName val="소비자가"/>
      <sheetName val="콘크리트 블록 유형별 수량"/>
      <sheetName val="6PILE  (돌출)"/>
      <sheetName val="경산"/>
      <sheetName val="터파기및재료"/>
      <sheetName val="년도별시공"/>
      <sheetName val="자재단가 산출근거"/>
      <sheetName val="사각맨홀"/>
      <sheetName val="1단계"/>
      <sheetName val="하수실행"/>
      <sheetName val="입력DATA"/>
      <sheetName val="바닥판"/>
      <sheetName val="JOINT1"/>
      <sheetName val="Sheet3 (2)"/>
      <sheetName val="123"/>
      <sheetName val="cable"/>
      <sheetName val="2002계약현황"/>
      <sheetName val="N賃率-職"/>
      <sheetName val="가시설단위수량"/>
      <sheetName val="J형측구단위수량"/>
      <sheetName val="CODE"/>
      <sheetName val="공사원가계산서"/>
      <sheetName val="전기일위대가"/>
      <sheetName val="계산중"/>
      <sheetName val="위치조서"/>
      <sheetName val="노임"/>
      <sheetName val="계약내력"/>
      <sheetName val="부대tu"/>
      <sheetName val="2002상반기노임기준"/>
      <sheetName val="수로단위수량"/>
      <sheetName val="D-3503"/>
      <sheetName val="문산방향-교대(A2)"/>
      <sheetName val=" 견적서"/>
      <sheetName val="인건-측정"/>
      <sheetName val="오산갈곳"/>
      <sheetName val="관급단가"/>
      <sheetName val="목차"/>
      <sheetName val="추가및 공제(방파제)"/>
      <sheetName val="수문보고"/>
      <sheetName val="일위대가(계측기설치)"/>
      <sheetName val="수량산출"/>
      <sheetName val="INPUT"/>
      <sheetName val="횡배수관"/>
      <sheetName val="Dae_Jiju"/>
      <sheetName val="Sikje_ingun"/>
      <sheetName val="TREE_D"/>
      <sheetName val="환률"/>
      <sheetName val="공종별 집계"/>
      <sheetName val="단면가정"/>
      <sheetName val="가공비"/>
      <sheetName val="밸브설치"/>
      <sheetName val="원가계산서"/>
      <sheetName val="일위대가목록"/>
      <sheetName val="BJJIN"/>
      <sheetName val="LOPCALC"/>
      <sheetName val="DESIGN_CRETERIA"/>
      <sheetName val="일위대가표"/>
      <sheetName val="데이타"/>
      <sheetName val="DATA"/>
      <sheetName val="반중력식옹벽3.5"/>
      <sheetName val="설계조건"/>
      <sheetName val="안정계산"/>
      <sheetName val="단면검토"/>
      <sheetName val="교각1"/>
      <sheetName val="토공,기초"/>
      <sheetName val="dike도수로"/>
      <sheetName val="자재집계표"/>
      <sheetName val="수질정화시설"/>
      <sheetName val="내역서(총)"/>
      <sheetName val="화산경계"/>
      <sheetName val="공사개요"/>
      <sheetName val="터널조도"/>
      <sheetName val="Contents"/>
      <sheetName val="BM"/>
      <sheetName val="ATS단가"/>
      <sheetName val="????? (??)"/>
      <sheetName val="작성방법"/>
      <sheetName val="2선재"/>
      <sheetName val="POL6차-PIPING"/>
      <sheetName val="단중표"/>
      <sheetName val="Material"/>
      <sheetName val="연돌일위집계"/>
      <sheetName val="배수공"/>
      <sheetName val="암거"/>
      <sheetName val="포장공"/>
      <sheetName val="FACTOR"/>
      <sheetName val="단중"/>
      <sheetName val="CABLE DATA"/>
      <sheetName val="MEXICO-C"/>
      <sheetName val="총(철거)"/>
      <sheetName val="변경품셈총괄"/>
      <sheetName val="TIE-IN"/>
      <sheetName val="eq_data"/>
      <sheetName val="5지구단위"/>
      <sheetName val="우수관로집계"/>
      <sheetName val="평균높이산출근거"/>
      <sheetName val="횡배수관위치조서"/>
      <sheetName val="연결임시"/>
      <sheetName val="장비집계"/>
      <sheetName val="기본"/>
      <sheetName val="장비"/>
      <sheetName val="노무"/>
      <sheetName val="설계"/>
      <sheetName val="A-4"/>
      <sheetName val="재집"/>
      <sheetName val="직재"/>
      <sheetName val="원가계산"/>
      <sheetName val="98수문일위"/>
      <sheetName val="기성금내역서"/>
      <sheetName val="뚝토공"/>
      <sheetName val="바.한일양산"/>
      <sheetName val="여과지동"/>
      <sheetName val="기초자료"/>
      <sheetName val="토공계산서(부체도로)"/>
      <sheetName val="관집계"/>
      <sheetName val="001"/>
      <sheetName val="입찰안"/>
      <sheetName val="XL4Poppy"/>
      <sheetName val="단가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hvac(제어동)"/>
      <sheetName val="적용기준"/>
      <sheetName val="danga"/>
      <sheetName val="단가 (2)"/>
      <sheetName val="자재단가"/>
      <sheetName val="6.INTER CONNECTING"/>
      <sheetName val="i zone"/>
      <sheetName val="공정양식"/>
      <sheetName val="Base_Data"/>
      <sheetName val="POL설치공정"/>
      <sheetName val="가설공사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건축"/>
      <sheetName val="가시설수량"/>
      <sheetName val="단위수량"/>
      <sheetName val="---FAB#1업무일지---"/>
      <sheetName val="동원인원산출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견적갑지"/>
      <sheetName val="입찰참가보고 (2)"/>
      <sheetName val="부대공II"/>
      <sheetName val="가설사무실"/>
      <sheetName val="조직도"/>
      <sheetName val="카메라"/>
      <sheetName val="000000"/>
      <sheetName val="조명율표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조건표 (2)"/>
      <sheetName val="식재인부"/>
      <sheetName val="BEND LOSS"/>
      <sheetName val="Legend"/>
      <sheetName val="공구손료 산출내역"/>
      <sheetName val="P礔CKAGE"/>
      <sheetName val="운반비(전선륐)"/>
      <sheetName val="31.고"/>
      <sheetName val="일위대가서"/>
      <sheetName val="MCC,분전반"/>
      <sheetName val="PANEL"/>
      <sheetName val="신규단가-00.11.30"/>
      <sheetName val="일위목록"/>
      <sheetName val="갑지"/>
      <sheetName val="산근"/>
      <sheetName val="Sheet2"/>
      <sheetName val="Sheet3"/>
      <sheetName val="일위대가-1"/>
      <sheetName val="공내역"/>
      <sheetName val="SORCE1"/>
      <sheetName val="진주방향"/>
      <sheetName val="원가계산서-계약"/>
      <sheetName val="계약내역서"/>
      <sheetName val="견적단가(조명제어)"/>
      <sheetName val="견적단가(등기구)"/>
      <sheetName val="견적단가(수배전반)"/>
      <sheetName val="CONCRETE"/>
      <sheetName val="남양시작동자105노65기1.3화1.2"/>
      <sheetName val="공사비집계"/>
      <sheetName val="공통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경비"/>
      <sheetName val="날개벽"/>
      <sheetName val="코드"/>
      <sheetName val="BLOCK(1)"/>
      <sheetName val="투찰"/>
      <sheetName val="결과조달"/>
      <sheetName val="SG"/>
      <sheetName val="내역분기"/>
      <sheetName val="노원열병합  건축공사기성내역서"/>
      <sheetName val="공통가설"/>
      <sheetName val="전차선로 물량표"/>
      <sheetName val="TEL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98지급계획"/>
      <sheetName val="설계예산내역서"/>
      <sheetName val="DATE"/>
      <sheetName val="구조물철거타공정이월"/>
      <sheetName val="집1"/>
      <sheetName val="토공(완충)"/>
      <sheetName val="L형옹벽(key)"/>
      <sheetName val="백호우계수"/>
      <sheetName val="11.자재단가"/>
      <sheetName val="관람석제출"/>
      <sheetName val="한강운반비"/>
      <sheetName val="기초공"/>
      <sheetName val="기둥(원형)"/>
      <sheetName val="단가조사서"/>
      <sheetName val="6호기"/>
      <sheetName val="판"/>
      <sheetName val="화재 탐지 설비"/>
      <sheetName val="토목주소"/>
      <sheetName val="프랜트면허"/>
      <sheetName val="BID"/>
      <sheetName val="NEWDRAW"/>
      <sheetName val="조경"/>
      <sheetName val="공통부대비"/>
      <sheetName val="보합"/>
      <sheetName val="손익분석"/>
      <sheetName val="총집계표"/>
      <sheetName val="총계"/>
      <sheetName val="준검 내역서"/>
      <sheetName val="노무비"/>
      <sheetName val="산거각호표"/>
      <sheetName val="7.1유효폭"/>
      <sheetName val="간선계산"/>
      <sheetName val="맨홀수량집계"/>
      <sheetName val="수목단가"/>
      <sheetName val="시설수량표"/>
      <sheetName val="식재수량표"/>
      <sheetName val="수량집계"/>
      <sheetName val="총괄집계표"/>
      <sheetName val="최초침전지집계표"/>
      <sheetName val="pipe-table"/>
      <sheetName val="DATA for Bill"/>
      <sheetName val="예산서"/>
      <sheetName val="날개수량1.5"/>
      <sheetName val="공사비명세서"/>
      <sheetName val="단면 (2)"/>
      <sheetName val="상수도토공집계표"/>
      <sheetName val="통합"/>
      <sheetName val="총중목"/>
      <sheetName val="토공사"/>
      <sheetName val="건축(충일분)"/>
      <sheetName val="3련 BOX"/>
      <sheetName val="설계외주"/>
      <sheetName val="조도계산서_(도서)3"/>
      <sheetName val="조도계산서__도서_3"/>
      <sheetName val="IMP_(REACTOR)3"/>
      <sheetName val="3BL공동구_수량3"/>
      <sheetName val="2F_회의실견적(5_14_일대)3"/>
      <sheetName val="별표_3"/>
      <sheetName val="내역서_2"/>
      <sheetName val="도급및_실행내역2"/>
      <sheetName val="TYPE-B_평균H3"/>
      <sheetName val="General_Data3"/>
      <sheetName val="I_설계조건2"/>
      <sheetName val="플랜트_설치2"/>
      <sheetName val="Sheet1_(2)2"/>
      <sheetName val="노임단가(0_3)2"/>
      <sheetName val="단가표_(2)2"/>
      <sheetName val="단가표_2"/>
      <sheetName val="8_PILE__(돌출)2"/>
      <sheetName val="콘크리트_블록_유형별_수량2"/>
      <sheetName val="6PILE__(돌출)2"/>
      <sheetName val="_견적서2"/>
      <sheetName val="자재단가_산출근거2"/>
      <sheetName val="Sheet3_(2)2"/>
      <sheetName val="2_내역서2"/>
      <sheetName val="추가및_공제(방파제)2"/>
      <sheetName val="공종별_집계2"/>
      <sheetName val="반중력식옹벽3_5"/>
      <sheetName val="바_한일양산"/>
      <sheetName val="plan&amp;section_of_foundation"/>
      <sheetName val="design_load"/>
      <sheetName val="working_load_at_the_btm_ft_"/>
      <sheetName val="stability_check"/>
      <sheetName val="design_criteria"/>
      <sheetName val=""/>
      <sheetName val="산출"/>
      <sheetName val="음성cable"/>
      <sheetName val="FORM-0"/>
      <sheetName val="사용자정의"/>
      <sheetName val="제품표준규격"/>
      <sheetName val="관급자재"/>
      <sheetName val="노무단가"/>
      <sheetName val="1.설계조건"/>
      <sheetName val="연습"/>
      <sheetName val="산출내역서집계표"/>
      <sheetName val="바닥판(1)"/>
      <sheetName val="건축원가계산서"/>
      <sheetName val="표지 (2)"/>
      <sheetName val="1.우편집중내역서"/>
      <sheetName val="법면"/>
      <sheetName val="부대공"/>
      <sheetName val="구조물공"/>
      <sheetName val="배수공1"/>
      <sheetName val="직공비"/>
      <sheetName val="S0"/>
      <sheetName val="본공사"/>
      <sheetName val="1.설계기준"/>
      <sheetName val="BSD (2)"/>
      <sheetName val="3.하중산정4.지지력"/>
      <sheetName val="PI"/>
      <sheetName val="8.INTER CONNECTING"/>
      <sheetName val="4-3 보온 기본물량집계"/>
      <sheetName val="COVER"/>
      <sheetName val="Sheet5"/>
      <sheetName val="CB"/>
      <sheetName val="물량"/>
      <sheetName val="산#2-1 (2)"/>
      <sheetName val="WEIGHT LIST"/>
      <sheetName val="계약ITEM"/>
      <sheetName val="도면자료제출일정"/>
      <sheetName val="FAB별"/>
      <sheetName val="검사현황"/>
      <sheetName val="케이블"/>
      <sheetName val="노무비단가"/>
      <sheetName val="거푸집물량"/>
      <sheetName val="구완터널옥외변_x0000_"/>
      <sheetName val="예산M12A"/>
      <sheetName val="Sheet17"/>
      <sheetName val="플랫폼"/>
      <sheetName val="IMPEADENCE MAP 취수장"/>
      <sheetName val="EHT CABLE LENGTH"/>
      <sheetName val="EQUIPMENT"/>
      <sheetName val="일위대가표(DEEP)"/>
      <sheetName val="자료(통합)"/>
      <sheetName val="대상공사(조달청)"/>
      <sheetName val="계산근거"/>
      <sheetName val="pipe"/>
      <sheetName val="작성기준"/>
      <sheetName val="PRC_BDWN-99"/>
      <sheetName val="물량표"/>
      <sheetName val="2.예산냴역검토서"/>
      <sheetName val="겉장"/>
      <sheetName val="기성검사원"/>
      <sheetName val="토목"/>
      <sheetName val="몰탈재료산출"/>
      <sheetName val="회사99"/>
      <sheetName val="난방열교"/>
      <sheetName val="급탕열교"/>
      <sheetName val="fitting"/>
      <sheetName val="JUCK"/>
      <sheetName val="Site Expenses"/>
      <sheetName val="March"/>
      <sheetName val="설변물량"/>
      <sheetName val="소업1교"/>
      <sheetName val="점수계산1-2"/>
      <sheetName val="STORAGE"/>
      <sheetName val="32.銅기기초"/>
      <sheetName val="자재집계"/>
      <sheetName val="골조시행"/>
      <sheetName val="dtxl"/>
      <sheetName val="금액집계"/>
      <sheetName val="2000년1차"/>
      <sheetName val="2000전체분"/>
      <sheetName val="Customer Databas"/>
      <sheetName val="경비2내역"/>
      <sheetName val="(2)"/>
      <sheetName val="기계실"/>
      <sheetName val="Explanation for Page 17"/>
      <sheetName val="UNIT"/>
      <sheetName val="현장"/>
      <sheetName val="총투자비산정"/>
      <sheetName val="ROE(FI)"/>
      <sheetName val="Sens&amp;Anal"/>
      <sheetName val="설계예산서"/>
      <sheetName val="입찰"/>
      <sheetName val="현경"/>
      <sheetName val="unit 4"/>
      <sheetName val="woo(mac)"/>
      <sheetName val="전신환매도율"/>
      <sheetName val="품목"/>
      <sheetName val="1.수인터널"/>
      <sheetName val="공틀공사"/>
      <sheetName val="초"/>
      <sheetName val="한전고리-을"/>
      <sheetName val="FRP배관단가(만수)"/>
      <sheetName val="만수배관단가"/>
      <sheetName val="년"/>
      <sheetName val="35_x000e_장주신설"/>
      <sheetName val="EUPDAT2"/>
      <sheetName val="산업개발안내서"/>
      <sheetName val="귀래 설계 공내역서"/>
      <sheetName val="대비표"/>
      <sheetName val="철거수량"/>
      <sheetName val="실행철강하도"/>
      <sheetName val="단면(RW1)"/>
      <sheetName val="사용성검토"/>
      <sheetName val="기계경비"/>
      <sheetName val="견적조건"/>
      <sheetName val="전체총괄표"/>
      <sheetName val="요소별"/>
      <sheetName val="전기요금"/>
      <sheetName val="도급대비"/>
      <sheetName val="조건"/>
      <sheetName val="한전위탁공사비2"/>
      <sheetName val="Macro1"/>
      <sheetName val="TYPE1"/>
      <sheetName val="제경비"/>
      <sheetName val="장문교(대전)"/>
      <sheetName val="자료"/>
      <sheetName val="연수동"/>
      <sheetName val="2.대외공문"/>
      <sheetName val="#230,#235"/>
      <sheetName val="일위대가 (목록)"/>
      <sheetName val="Indirect Cost"/>
      <sheetName val="관리비"/>
      <sheetName val="아파트건축"/>
      <sheetName val="현장관리비집계표"/>
      <sheetName val="Qheet3"/>
      <sheetName val="Ⅴ-2.공종별내역"/>
      <sheetName val="실시설계"/>
      <sheetName val="구왤집계표"/>
      <sheetName val="예산변경사항"/>
      <sheetName val="C &amp; G RHS"/>
      <sheetName val="총괄내역서"/>
      <sheetName val="45,46"/>
      <sheetName val="을지"/>
      <sheetName val="비대칭계수"/>
      <sheetName val="공종분류"/>
      <sheetName val="별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장비당단가 (1)"/>
      <sheetName val="8.자재단가"/>
      <sheetName val="봉방동근생"/>
      <sheetName val="개요"/>
      <sheetName val="검색"/>
      <sheetName val="가설건물"/>
      <sheetName val="IP좌표"/>
      <sheetName val="하수급견적대비"/>
      <sheetName val="1을"/>
      <sheetName val="P.M 별"/>
      <sheetName val="실행내역서"/>
      <sheetName val="major"/>
      <sheetName val="토 적 표"/>
      <sheetName val="품질 및 특성 보정계수"/>
      <sheetName val="관거공사비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말뚝지지력산정"/>
      <sheetName val="입적표"/>
      <sheetName val="코드표"/>
      <sheetName val="설산1.나"/>
      <sheetName val="본사S"/>
      <sheetName val="dg"/>
      <sheetName val="전기일위목록"/>
      <sheetName val="설계산출표지"/>
      <sheetName val="단위세대"/>
      <sheetName val="31.고_x0000_RTU"/>
      <sheetName val="내역총괄표"/>
      <sheetName val="물량산출근거"/>
      <sheetName val="구리토평1전기"/>
      <sheetName val="안영복개터널소화기±_x0000_Ԁ_x0000_က럀"/>
      <sheetName val="PRC-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 refreshError="1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/>
      <sheetData sheetId="721" refreshError="1"/>
      <sheetData sheetId="722" refreshError="1"/>
      <sheetData sheetId="723" refreshError="1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MOTOR"/>
      <sheetName val="ITEM"/>
      <sheetName val="문학간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Sheet1"/>
      <sheetName val="BID"/>
      <sheetName val="2000년1차"/>
      <sheetName val="품의서"/>
      <sheetName val="물가시세"/>
      <sheetName val="노임단가"/>
      <sheetName val="대구실행"/>
      <sheetName val="SG"/>
      <sheetName val="일위대가표"/>
      <sheetName val="화설내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발주설계서(당초)"/>
      <sheetName val="노무비"/>
      <sheetName val="전선 및 전선관"/>
      <sheetName val="조명율표"/>
      <sheetName val="교각1"/>
      <sheetName val="1.수인터널"/>
      <sheetName val="설계예산서"/>
      <sheetName val="수량집계"/>
      <sheetName val="수량산출"/>
      <sheetName val="DATA"/>
      <sheetName val="총괄"/>
      <sheetName val="토목"/>
      <sheetName val="내역"/>
      <sheetName val="가로등내역서"/>
      <sheetName val="보증수수료산출"/>
      <sheetName val="일위대가"/>
      <sheetName val="수량산출서"/>
      <sheetName val="2000.11월설계내역"/>
      <sheetName val="수목데이타 "/>
      <sheetName val="변압기 및 발전기 용량"/>
      <sheetName val="#REF"/>
      <sheetName val="단가"/>
      <sheetName val="총괄표"/>
      <sheetName val="말뚝지지력산정"/>
      <sheetName val="터파기및재료"/>
      <sheetName val="집계표"/>
      <sheetName val="실행철강하도"/>
      <sheetName val="내역서2안"/>
      <sheetName val="내역서"/>
      <sheetName val="단가산출"/>
      <sheetName val="소야공정계획표"/>
      <sheetName val="입찰안"/>
      <sheetName val="준검 내역서"/>
      <sheetName val="JUCK"/>
      <sheetName val="일위대가표(유단가)"/>
      <sheetName val="참조-(1)"/>
      <sheetName val="단가조사"/>
      <sheetName val="일위목록"/>
      <sheetName val="견적대비"/>
      <sheetName val="6호기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자재단가"/>
      <sheetName val="ASP포장"/>
      <sheetName val="단가산출서(기계)"/>
      <sheetName val="INPUT"/>
      <sheetName val="부대내역"/>
      <sheetName val="단가 및 재료비"/>
      <sheetName val="대치판정"/>
      <sheetName val="20관리비율"/>
      <sheetName val="점검총괄"/>
      <sheetName val="자재목록"/>
      <sheetName val="부속동"/>
      <sheetName val="EACT10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Total"/>
      <sheetName val="원가계산"/>
      <sheetName val="내역서(전기)"/>
      <sheetName val="원가계산서"/>
      <sheetName val="2006기계경비산출표"/>
      <sheetName val="동력부하(도산)"/>
      <sheetName val="3BL공동구 수량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가감수량"/>
      <sheetName val="맨홀수량산출"/>
      <sheetName val="공종별원가계산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BASIC (2)"/>
      <sheetName val="신우"/>
      <sheetName val="ETC"/>
      <sheetName val="돌망태단위수량"/>
      <sheetName val="말뚝물량"/>
      <sheetName val="에너지동"/>
      <sheetName val="연습"/>
      <sheetName val="ABUT수량-A1"/>
      <sheetName val="단면 (2)"/>
      <sheetName val="AILC004"/>
      <sheetName val="단가조사서"/>
      <sheetName val="예산변경사항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VXXXXX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목차"/>
      <sheetName val="BQ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간접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9-1차이내역"/>
      <sheetName val="본선차로수량집계표"/>
      <sheetName val="기계경비시간당손료목록"/>
      <sheetName val="FILE1"/>
      <sheetName val="직노"/>
      <sheetName val="실행내역"/>
      <sheetName val="200"/>
      <sheetName val="참고"/>
      <sheetName val="공사개요"/>
      <sheetName val="데이타"/>
      <sheetName val="전차선로 물량표"/>
      <sheetName val="교각계산"/>
      <sheetName val="CABLE SIZE-3"/>
      <sheetName val="단위목록"/>
      <sheetName val="기계경비목록"/>
      <sheetName val="일위대가(가설)"/>
      <sheetName val="공구원가계산"/>
      <sheetName val="1차증가원가계산"/>
      <sheetName val="기계경비(시간당)"/>
      <sheetName val="램머"/>
      <sheetName val="타공종이기"/>
      <sheetName val="수입"/>
      <sheetName val="부하계산서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2000전체분"/>
      <sheetName val="간접비"/>
      <sheetName val="BOX전기내역"/>
      <sheetName val="토량1-1"/>
      <sheetName val="우수맨홀공제단위수량"/>
      <sheetName val="수주현황2월"/>
      <sheetName val="AS포장복구 "/>
      <sheetName val="스톱로그내역"/>
      <sheetName val="토공유동표"/>
      <sheetName val="기계내역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포장공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토공"/>
      <sheetName val="계약내역서"/>
      <sheetName val="설 계"/>
      <sheetName val="전체도급"/>
      <sheetName val="직공비"/>
      <sheetName val="CODE"/>
      <sheetName val="전기"/>
      <sheetName val="부대대비"/>
      <sheetName val="냉연집계"/>
      <sheetName val="차액보증"/>
      <sheetName val="부하(성남)"/>
      <sheetName val="충주"/>
      <sheetName val="입출재고현황 (2)"/>
      <sheetName val="구조물철거타공정이월"/>
      <sheetName val="조명시설"/>
      <sheetName val="조경일람"/>
      <sheetName val="입찰결과(DATA)"/>
      <sheetName val="소요자재"/>
      <sheetName val="노무산출서"/>
      <sheetName val="말고개터널조명전압강하"/>
      <sheetName val="A-4"/>
      <sheetName val="공사비집계"/>
      <sheetName val="본선 토공 분배표"/>
      <sheetName val="1.토공"/>
      <sheetName val="하수급견적대비"/>
      <sheetName val="지급자재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2공구산출내역"/>
      <sheetName val="1공구산출내역서"/>
      <sheetName val="현경"/>
      <sheetName val="전화번호DATA (2001)"/>
      <sheetName val="장비"/>
      <sheetName val="노무"/>
      <sheetName val="자압"/>
      <sheetName val="3차설계"/>
      <sheetName val="자재"/>
      <sheetName val="106C0300"/>
      <sheetName val="통장출금액"/>
      <sheetName val="DATE"/>
      <sheetName val="조건표"/>
      <sheetName val="JJ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IMP(MAIN)"/>
      <sheetName val="IMP (REACTOR)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기둥(원형)"/>
      <sheetName val="3.바닥판설계"/>
      <sheetName val="안정계산"/>
      <sheetName val="단면검토"/>
      <sheetName val="원가"/>
      <sheetName val="인건비"/>
      <sheetName val="노무비단가"/>
      <sheetName val="REACTION(USD지진시)"/>
      <sheetName val="안정검토"/>
      <sheetName val="REACTION(USE평시)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입찰보고"/>
      <sheetName val="기자재비"/>
      <sheetName val="001"/>
      <sheetName val="총계"/>
      <sheetName val="BID-도로"/>
      <sheetName val="현장관리비내역서"/>
      <sheetName val="포장복구집계"/>
      <sheetName val="일반수량"/>
      <sheetName val="EQUIP-H"/>
      <sheetName val="경비_원본"/>
      <sheetName val="일위집계표"/>
      <sheetName val="연결관산출조서"/>
      <sheetName val="품셈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대가목록"/>
      <sheetName val="물가자료"/>
      <sheetName val="전신환매도율"/>
      <sheetName val="건축공사"/>
      <sheetName val="방음벽기초(H=4m)"/>
      <sheetName val="예산갑지"/>
      <sheetName val=" 상부공통집계(총괄)"/>
      <sheetName val="VA_code"/>
      <sheetName val="외주"/>
      <sheetName val="Macro(차단기)"/>
      <sheetName val="상수도토공집계표"/>
      <sheetName val="의왕내역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물량표"/>
      <sheetName val="기본단가"/>
      <sheetName val="15"/>
      <sheetName val="산출내역서"/>
      <sheetName val="guard(mac)"/>
      <sheetName val="품셈TABLE"/>
      <sheetName val="품셈표"/>
      <sheetName val="BSD (2)"/>
      <sheetName val="저"/>
      <sheetName val="LP-S"/>
      <sheetName val="2000,9월 일위"/>
      <sheetName val="금액결정"/>
      <sheetName val="현장관리비 "/>
      <sheetName val="5.정산서"/>
      <sheetName val="관로"/>
      <sheetName val="아파트기별"/>
      <sheetName val="공리일"/>
      <sheetName val="I一般比"/>
      <sheetName val="경비2내역"/>
      <sheetName val="단가대비표"/>
      <sheetName val="일위대가표 (2)"/>
      <sheetName val="단면가정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실행내역서"/>
      <sheetName val="내력서"/>
      <sheetName val="1차설계변경내역"/>
      <sheetName val="3.공통공사대비"/>
    </sheetNames>
    <definedNames>
      <definedName name="Macro10"/>
      <definedName name="Macro12"/>
      <definedName name="Macro13"/>
      <definedName name="Macro14"/>
      <definedName name="Macro8"/>
      <definedName name="Macro9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계"/>
      <sheetName val="일위대가"/>
      <sheetName val="Module1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"/>
      <sheetName val="P16"/>
      <sheetName val="P17"/>
      <sheetName val="P18"/>
      <sheetName val="P19"/>
      <sheetName val="P20"/>
      <sheetName val="P21"/>
      <sheetName val="P22"/>
      <sheetName val="P23"/>
      <sheetName val="Module2"/>
      <sheetName val="Module3"/>
      <sheetName val="BAE-J-N"/>
    </sheetNames>
    <definedNames>
      <definedName name="macro6"/>
      <definedName name="macro7"/>
    </defined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laroux"/>
      <sheetName val="1.관로"/>
      <sheetName val="2.케이블"/>
      <sheetName val="3.맨홀"/>
      <sheetName val="4.활주로등"/>
      <sheetName val="5.활주로종,말단등"/>
      <sheetName val="6.진입등신설"/>
      <sheetName val="7.섬광등신설"/>
      <sheetName val="8.말단식별등신설"/>
      <sheetName val="9.유도로등 및 유도안내등신설"/>
      <sheetName val="10.거리등"/>
      <sheetName val="11.PAPI이설"/>
      <sheetName val="12.풍향등 신설"/>
      <sheetName val="13.신호등"/>
      <sheetName val="14.PAD TR신설"/>
      <sheetName val="15.배수펌프장 및 수문전력"/>
      <sheetName val="16.기존 항공등화 철거공사"/>
      <sheetName val="17.MA-1A"/>
      <sheetName val="일위대가(최종)"/>
      <sheetName val="산출근거(최종)"/>
      <sheetName val="안내등"/>
      <sheetName val="일위대가"/>
      <sheetName val="5.활주로 종,말단등"/>
      <sheetName val="6.진입등 신설"/>
      <sheetName val="9.유도등 및 안내등"/>
      <sheetName val="10. 거리등 및 표시등 신설"/>
      <sheetName val="14.PAD TR 신설"/>
      <sheetName val="단가 및 재료비"/>
      <sheetName val="중기사용료"/>
      <sheetName val="중기사용료산출근거"/>
      <sheetName val="단가산출1"/>
      <sheetName val="단가산출2"/>
      <sheetName val="일위대가data"/>
      <sheetName val="이름표"/>
      <sheetName val="일위대가 (2)"/>
      <sheetName val="내역표지"/>
      <sheetName val="도급표지 "/>
      <sheetName val="부대표지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"/>
      <sheetName val="구간별"/>
      <sheetName val="교량공"/>
      <sheetName val="실행비교"/>
      <sheetName val="ilch"/>
      <sheetName val="1공구산출내역서"/>
      <sheetName val="단위수량"/>
      <sheetName val="산출근거자료"/>
      <sheetName val="ABUT수량-A1"/>
      <sheetName val="부하계산서"/>
      <sheetName val="부속동"/>
      <sheetName val="과천MAIN"/>
      <sheetName val="일보"/>
      <sheetName val="터널조도"/>
      <sheetName val="중계소방"/>
      <sheetName val="수안보-MBR1"/>
      <sheetName val="실행철강하도"/>
      <sheetName val="투찰"/>
      <sheetName val="노임"/>
      <sheetName val="단가비교표"/>
      <sheetName val="현금"/>
      <sheetName val="Module1"/>
      <sheetName val="Sheet1"/>
      <sheetName val="예정(3)"/>
      <sheetName val="동원(3)"/>
      <sheetName val="외천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량산출서"/>
      <sheetName val="수량산출서"/>
      <sheetName val="공량산출서약전"/>
      <sheetName val="수량산출서약전"/>
      <sheetName val="의정부문예회관변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공97.9"/>
      <sheetName val="설계산출표지"/>
      <sheetName val="운반비산출표지 "/>
      <sheetName val="중량산출기초표지"/>
      <sheetName val="수량산출근거표지"/>
      <sheetName val="수량산출표지"/>
      <sheetName val="단가산출기초"/>
      <sheetName val="도면치수"/>
      <sheetName val="설계산출기초"/>
      <sheetName val="마지막일위대가표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단성,죽령개소별명세표"/>
      <sheetName val="단성,죽령개소별명세표도면"/>
      <sheetName val="단성,죽령개소별명세표도면 (2)"/>
      <sheetName val="수량산출근거"/>
      <sheetName val="저케CV22신설"/>
      <sheetName val="저케CV14신설"/>
      <sheetName val="옥내배선신설"/>
      <sheetName val="강관전주신설"/>
      <sheetName val="투광등기구개신"/>
      <sheetName val="옥내등신설"/>
      <sheetName val="옥내등개신40W"/>
      <sheetName val="옥내등신설20W"/>
      <sheetName val="분전함신설"/>
      <sheetName val="분전함철거"/>
      <sheetName val="단가산출표지"/>
      <sheetName val="단가단출기초"/>
      <sheetName val="단가단출기초 (2)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철거발생)"/>
      <sheetName val="철거발생품"/>
      <sheetName val="공사재료사정조서"/>
      <sheetName val="관급자재조서"/>
      <sheetName val="수량조서"/>
      <sheetName val="개소별명세표"/>
      <sheetName val="cost"/>
      <sheetName val="단성역외 2개소 승압기타 기타공사"/>
      <sheetName val="11.자재단가"/>
      <sheetName val="전차선로 물량표"/>
    </sheetNames>
    <sheetDataSet>
      <sheetData sheetId="0" refreshError="1"/>
      <sheetData sheetId="1" refreshError="1">
        <row r="3">
          <cell r="C3" t="str">
            <v>단성역외 2개소 승압 기타공사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터파기및재료"/>
      <sheetName val="SG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표"/>
      <sheetName val="원가계산서"/>
      <sheetName val="수량조서"/>
      <sheetName val="단가산출서"/>
      <sheetName val="수량산출"/>
      <sheetName val="자단"/>
      <sheetName val="인공산출"/>
      <sheetName val="접지장치"/>
      <sheetName val="노무비"/>
      <sheetName val="총괄집계표(순천역사)"/>
      <sheetName val="통신설비공사(집계표)"/>
      <sheetName val="TV설비공사(집계표)"/>
      <sheetName val="통신간선"/>
      <sheetName val="통신설비"/>
      <sheetName val="CCTV"/>
      <sheetName val="CABLE TRAY"/>
      <sheetName val="역무자동화"/>
      <sheetName val="인터폰설비공사"/>
      <sheetName val="TV설비공사"/>
      <sheetName val="방송설비공사(집계표)"/>
      <sheetName val="방송 설비공사"/>
      <sheetName val="수공맨홀기초 "/>
      <sheetName val="가설사무소"/>
      <sheetName val="통신감리비"/>
      <sheetName val="5.수량조서 (공)"/>
      <sheetName val="6.철거발생품조서"/>
      <sheetName val="노임단가"/>
      <sheetName val="자재단가"/>
      <sheetName val="48수량"/>
      <sheetName val="49일위"/>
      <sheetName val="22일위"/>
      <sheetName val="49수량"/>
      <sheetName val="공종단가"/>
      <sheetName val="순천역사-통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B1" t="str">
            <v>품      명</v>
          </cell>
          <cell r="C1" t="str">
            <v>규      격</v>
          </cell>
          <cell r="D1" t="str">
            <v>단위</v>
          </cell>
          <cell r="E1" t="str">
            <v>물가자료(2월)</v>
          </cell>
          <cell r="G1" t="str">
            <v>물가정보(2월)</v>
          </cell>
          <cell r="I1" t="str">
            <v>견  적  1</v>
          </cell>
          <cell r="K1" t="str">
            <v>견  적  2</v>
          </cell>
          <cell r="M1" t="str">
            <v>최저가격</v>
          </cell>
          <cell r="N1" t="str">
            <v>적용가격</v>
          </cell>
          <cell r="O1" t="str">
            <v>비  고</v>
          </cell>
        </row>
        <row r="2">
          <cell r="E2" t="str">
            <v>Page</v>
          </cell>
          <cell r="F2" t="str">
            <v>단  가</v>
          </cell>
          <cell r="G2" t="str">
            <v>Page</v>
          </cell>
          <cell r="H2" t="str">
            <v>단  가</v>
          </cell>
          <cell r="I2" t="str">
            <v>Page</v>
          </cell>
          <cell r="J2" t="str">
            <v>단  가</v>
          </cell>
          <cell r="K2" t="str">
            <v>Page</v>
          </cell>
          <cell r="L2" t="str">
            <v>단  가</v>
          </cell>
        </row>
        <row r="3">
          <cell r="A3">
            <v>1</v>
          </cell>
          <cell r="B3" t="str">
            <v>경질 비닐 전선관</v>
          </cell>
          <cell r="C3" t="str">
            <v xml:space="preserve">HI-PVC    16C </v>
          </cell>
          <cell r="D3" t="str">
            <v>M</v>
          </cell>
          <cell r="E3">
            <v>889</v>
          </cell>
          <cell r="F3">
            <v>265</v>
          </cell>
          <cell r="G3">
            <v>980</v>
          </cell>
          <cell r="H3">
            <v>284</v>
          </cell>
          <cell r="M3">
            <v>265</v>
          </cell>
          <cell r="N3">
            <v>265</v>
          </cell>
        </row>
        <row r="4">
          <cell r="A4">
            <v>2</v>
          </cell>
          <cell r="B4" t="str">
            <v>경질 비닐 전선관</v>
          </cell>
          <cell r="C4" t="str">
            <v>HI-PVC    22C</v>
          </cell>
          <cell r="D4" t="str">
            <v>M</v>
          </cell>
          <cell r="E4">
            <v>889</v>
          </cell>
          <cell r="F4">
            <v>315</v>
          </cell>
          <cell r="G4">
            <v>980</v>
          </cell>
          <cell r="H4">
            <v>342</v>
          </cell>
          <cell r="M4">
            <v>315</v>
          </cell>
          <cell r="N4">
            <v>315</v>
          </cell>
        </row>
        <row r="5">
          <cell r="A5">
            <v>3</v>
          </cell>
          <cell r="B5" t="str">
            <v>경질 비닐 전선관</v>
          </cell>
          <cell r="C5" t="str">
            <v>HI-PVC    28C</v>
          </cell>
          <cell r="D5" t="str">
            <v>M</v>
          </cell>
          <cell r="E5">
            <v>889</v>
          </cell>
          <cell r="F5">
            <v>610</v>
          </cell>
          <cell r="G5">
            <v>980</v>
          </cell>
          <cell r="H5">
            <v>662</v>
          </cell>
          <cell r="M5">
            <v>610</v>
          </cell>
          <cell r="N5">
            <v>610</v>
          </cell>
        </row>
        <row r="6">
          <cell r="A6">
            <v>4</v>
          </cell>
          <cell r="B6" t="str">
            <v>경질 비닐 전선관</v>
          </cell>
          <cell r="C6" t="str">
            <v>HI-PVC    36C</v>
          </cell>
          <cell r="D6" t="str">
            <v>M</v>
          </cell>
          <cell r="E6">
            <v>889</v>
          </cell>
          <cell r="F6">
            <v>950</v>
          </cell>
          <cell r="G6">
            <v>980</v>
          </cell>
          <cell r="H6">
            <v>957</v>
          </cell>
          <cell r="M6">
            <v>950</v>
          </cell>
          <cell r="N6">
            <v>950</v>
          </cell>
        </row>
        <row r="7">
          <cell r="A7">
            <v>5</v>
          </cell>
          <cell r="B7" t="str">
            <v>경질 비닐 전선관</v>
          </cell>
          <cell r="C7" t="str">
            <v>HI-PVC    42C</v>
          </cell>
          <cell r="D7" t="str">
            <v>M</v>
          </cell>
          <cell r="E7">
            <v>889</v>
          </cell>
          <cell r="F7">
            <v>1120</v>
          </cell>
          <cell r="G7">
            <v>980</v>
          </cell>
          <cell r="H7">
            <v>1252</v>
          </cell>
          <cell r="M7">
            <v>1120</v>
          </cell>
          <cell r="N7">
            <v>1120</v>
          </cell>
        </row>
        <row r="8">
          <cell r="A8">
            <v>6</v>
          </cell>
          <cell r="B8" t="str">
            <v>경질 비닐 전선관</v>
          </cell>
          <cell r="C8" t="str">
            <v>HI-PVC    54C</v>
          </cell>
          <cell r="D8" t="str">
            <v>M</v>
          </cell>
          <cell r="E8">
            <v>889</v>
          </cell>
          <cell r="F8">
            <v>1650</v>
          </cell>
          <cell r="G8">
            <v>980</v>
          </cell>
          <cell r="H8">
            <v>1775</v>
          </cell>
          <cell r="M8">
            <v>1650</v>
          </cell>
          <cell r="N8">
            <v>1650</v>
          </cell>
        </row>
        <row r="9">
          <cell r="A9">
            <v>7</v>
          </cell>
          <cell r="B9" t="str">
            <v>경질 비닐 전선관</v>
          </cell>
          <cell r="C9" t="str">
            <v>HI-PVC    70C</v>
          </cell>
          <cell r="D9" t="str">
            <v>M</v>
          </cell>
          <cell r="E9">
            <v>889</v>
          </cell>
          <cell r="F9">
            <v>2240</v>
          </cell>
          <cell r="G9">
            <v>980</v>
          </cell>
          <cell r="H9">
            <v>2287</v>
          </cell>
          <cell r="M9">
            <v>2240</v>
          </cell>
          <cell r="N9">
            <v>2240</v>
          </cell>
        </row>
        <row r="10">
          <cell r="A10">
            <v>8</v>
          </cell>
          <cell r="B10" t="str">
            <v>경질 비닐 전선관</v>
          </cell>
          <cell r="C10" t="str">
            <v>HI-PVC    100C</v>
          </cell>
          <cell r="D10" t="str">
            <v>M</v>
          </cell>
          <cell r="E10">
            <v>889</v>
          </cell>
          <cell r="F10">
            <v>3950</v>
          </cell>
          <cell r="G10">
            <v>980</v>
          </cell>
          <cell r="H10">
            <v>4965</v>
          </cell>
          <cell r="M10">
            <v>3950</v>
          </cell>
          <cell r="N10">
            <v>3950</v>
          </cell>
        </row>
        <row r="11">
          <cell r="A11">
            <v>9</v>
          </cell>
          <cell r="B11" t="str">
            <v xml:space="preserve"> 강제전선관</v>
          </cell>
          <cell r="C11" t="str">
            <v xml:space="preserve"> STEEL PIPE   16C</v>
          </cell>
          <cell r="D11" t="str">
            <v>M</v>
          </cell>
          <cell r="E11">
            <v>883</v>
          </cell>
          <cell r="F11">
            <v>1320</v>
          </cell>
          <cell r="G11">
            <v>985</v>
          </cell>
          <cell r="H11">
            <v>1754</v>
          </cell>
          <cell r="M11">
            <v>1320</v>
          </cell>
          <cell r="N11">
            <v>1320</v>
          </cell>
        </row>
        <row r="12">
          <cell r="A12">
            <v>10</v>
          </cell>
          <cell r="B12" t="str">
            <v xml:space="preserve"> 강제전선관</v>
          </cell>
          <cell r="C12" t="str">
            <v xml:space="preserve"> STEEL PIPE   22C</v>
          </cell>
          <cell r="D12" t="str">
            <v>M</v>
          </cell>
          <cell r="E12">
            <v>883</v>
          </cell>
          <cell r="F12">
            <v>1709</v>
          </cell>
          <cell r="G12">
            <v>985</v>
          </cell>
          <cell r="H12">
            <v>2233</v>
          </cell>
          <cell r="M12">
            <v>1709</v>
          </cell>
          <cell r="N12">
            <v>1709</v>
          </cell>
        </row>
        <row r="13">
          <cell r="A13">
            <v>11</v>
          </cell>
          <cell r="B13" t="str">
            <v xml:space="preserve"> 강제전선관</v>
          </cell>
          <cell r="C13" t="str">
            <v xml:space="preserve"> STEEL PIPE   28C</v>
          </cell>
          <cell r="D13" t="str">
            <v>M</v>
          </cell>
          <cell r="E13">
            <v>883</v>
          </cell>
          <cell r="F13">
            <v>2191</v>
          </cell>
          <cell r="G13">
            <v>985</v>
          </cell>
          <cell r="H13">
            <v>2906</v>
          </cell>
          <cell r="M13">
            <v>2191</v>
          </cell>
          <cell r="N13">
            <v>2191</v>
          </cell>
        </row>
        <row r="14">
          <cell r="A14">
            <v>12</v>
          </cell>
          <cell r="B14" t="str">
            <v xml:space="preserve"> 강제전선관</v>
          </cell>
          <cell r="C14" t="str">
            <v xml:space="preserve"> STEEL PIPE   36C</v>
          </cell>
          <cell r="D14" t="str">
            <v>M</v>
          </cell>
          <cell r="E14">
            <v>883</v>
          </cell>
          <cell r="F14">
            <v>2794</v>
          </cell>
          <cell r="G14">
            <v>985</v>
          </cell>
          <cell r="H14">
            <v>3548</v>
          </cell>
          <cell r="M14">
            <v>2794</v>
          </cell>
          <cell r="N14">
            <v>2794</v>
          </cell>
        </row>
        <row r="15">
          <cell r="A15">
            <v>13</v>
          </cell>
          <cell r="B15" t="str">
            <v xml:space="preserve"> 강제전선관</v>
          </cell>
          <cell r="C15" t="str">
            <v xml:space="preserve"> STEEL PIPE   42C</v>
          </cell>
          <cell r="D15" t="str">
            <v>M</v>
          </cell>
          <cell r="E15">
            <v>883</v>
          </cell>
          <cell r="F15">
            <v>3213</v>
          </cell>
          <cell r="G15">
            <v>985</v>
          </cell>
          <cell r="H15">
            <v>4130</v>
          </cell>
          <cell r="M15">
            <v>3213</v>
          </cell>
          <cell r="N15">
            <v>3213</v>
          </cell>
        </row>
        <row r="16">
          <cell r="A16">
            <v>14</v>
          </cell>
          <cell r="B16" t="str">
            <v xml:space="preserve"> 강제전선관</v>
          </cell>
          <cell r="C16" t="str">
            <v xml:space="preserve"> STEEL PIPE   54C</v>
          </cell>
          <cell r="D16" t="str">
            <v>M</v>
          </cell>
          <cell r="E16">
            <v>883</v>
          </cell>
          <cell r="F16">
            <v>4511</v>
          </cell>
          <cell r="G16">
            <v>985</v>
          </cell>
          <cell r="H16">
            <v>5751</v>
          </cell>
          <cell r="M16">
            <v>4511</v>
          </cell>
          <cell r="N16">
            <v>4511</v>
          </cell>
        </row>
        <row r="17">
          <cell r="A17">
            <v>15</v>
          </cell>
          <cell r="B17" t="str">
            <v xml:space="preserve"> 강제전선관</v>
          </cell>
          <cell r="C17" t="str">
            <v xml:space="preserve"> STEEL PIPE   70C</v>
          </cell>
          <cell r="D17" t="str">
            <v>M</v>
          </cell>
          <cell r="E17">
            <v>883</v>
          </cell>
          <cell r="F17">
            <v>5749</v>
          </cell>
          <cell r="G17">
            <v>985</v>
          </cell>
          <cell r="H17">
            <v>7296</v>
          </cell>
          <cell r="M17">
            <v>5749</v>
          </cell>
          <cell r="N17">
            <v>5749</v>
          </cell>
        </row>
        <row r="18">
          <cell r="A18">
            <v>16</v>
          </cell>
          <cell r="B18" t="str">
            <v xml:space="preserve"> 강제전선관</v>
          </cell>
          <cell r="C18" t="str">
            <v xml:space="preserve"> STEEL PIPE   82C</v>
          </cell>
          <cell r="D18" t="str">
            <v>M</v>
          </cell>
          <cell r="E18">
            <v>883</v>
          </cell>
          <cell r="F18">
            <v>6617</v>
          </cell>
          <cell r="G18">
            <v>985</v>
          </cell>
          <cell r="H18">
            <v>8199</v>
          </cell>
          <cell r="M18">
            <v>6617</v>
          </cell>
          <cell r="N18">
            <v>6617</v>
          </cell>
        </row>
        <row r="19">
          <cell r="A19">
            <v>17</v>
          </cell>
          <cell r="B19" t="str">
            <v>통신관</v>
          </cell>
          <cell r="C19" t="str">
            <v>FC 50C</v>
          </cell>
          <cell r="D19" t="str">
            <v>M</v>
          </cell>
          <cell r="G19">
            <v>979</v>
          </cell>
          <cell r="H19">
            <v>1481</v>
          </cell>
          <cell r="M19">
            <v>1481</v>
          </cell>
          <cell r="N19">
            <v>1481</v>
          </cell>
        </row>
        <row r="20">
          <cell r="A20">
            <v>18</v>
          </cell>
          <cell r="B20" t="str">
            <v>통신관</v>
          </cell>
          <cell r="C20" t="str">
            <v>FC 70C</v>
          </cell>
          <cell r="D20" t="str">
            <v>M</v>
          </cell>
          <cell r="G20">
            <v>979</v>
          </cell>
          <cell r="H20">
            <v>2585</v>
          </cell>
          <cell r="M20">
            <v>2585</v>
          </cell>
          <cell r="N20">
            <v>2585</v>
          </cell>
        </row>
        <row r="21">
          <cell r="A21">
            <v>19</v>
          </cell>
          <cell r="B21" t="str">
            <v>통신관</v>
          </cell>
          <cell r="C21" t="str">
            <v>FC 100C</v>
          </cell>
          <cell r="D21" t="str">
            <v>M</v>
          </cell>
          <cell r="G21">
            <v>979</v>
          </cell>
          <cell r="H21">
            <v>3655</v>
          </cell>
          <cell r="M21">
            <v>3655</v>
          </cell>
          <cell r="N21">
            <v>3655</v>
          </cell>
        </row>
        <row r="22">
          <cell r="A22">
            <v>20</v>
          </cell>
          <cell r="B22" t="str">
            <v>COD관</v>
          </cell>
          <cell r="C22" t="str">
            <v>4공용-28C</v>
          </cell>
          <cell r="D22" t="str">
            <v>M</v>
          </cell>
          <cell r="E22">
            <v>888</v>
          </cell>
          <cell r="F22">
            <v>8000</v>
          </cell>
          <cell r="G22">
            <v>979</v>
          </cell>
          <cell r="H22">
            <v>7000</v>
          </cell>
          <cell r="M22">
            <v>7000</v>
          </cell>
          <cell r="N22">
            <v>7000</v>
          </cell>
        </row>
        <row r="23">
          <cell r="A23">
            <v>21</v>
          </cell>
          <cell r="B23" t="str">
            <v>후렉시블 전선관</v>
          </cell>
          <cell r="C23" t="str">
            <v>FLX        16C (일반)</v>
          </cell>
          <cell r="D23" t="str">
            <v>M</v>
          </cell>
          <cell r="E23">
            <v>884</v>
          </cell>
          <cell r="F23">
            <v>380</v>
          </cell>
          <cell r="M23">
            <v>380</v>
          </cell>
          <cell r="N23">
            <v>380</v>
          </cell>
        </row>
        <row r="24">
          <cell r="A24">
            <v>22</v>
          </cell>
          <cell r="B24" t="str">
            <v>후렉시블 전선관</v>
          </cell>
          <cell r="C24" t="str">
            <v>FLX        22C (일반)</v>
          </cell>
          <cell r="D24" t="str">
            <v>M</v>
          </cell>
          <cell r="E24">
            <v>884</v>
          </cell>
          <cell r="F24">
            <v>530</v>
          </cell>
          <cell r="M24">
            <v>530</v>
          </cell>
          <cell r="N24">
            <v>530</v>
          </cell>
        </row>
        <row r="25">
          <cell r="A25">
            <v>23</v>
          </cell>
          <cell r="B25" t="str">
            <v>후렉시블 전선관</v>
          </cell>
          <cell r="C25" t="str">
            <v>FLX        28C (일반)</v>
          </cell>
          <cell r="D25" t="str">
            <v>M</v>
          </cell>
          <cell r="E25">
            <v>885</v>
          </cell>
          <cell r="F25">
            <v>800</v>
          </cell>
          <cell r="M25">
            <v>800</v>
          </cell>
          <cell r="N25">
            <v>800</v>
          </cell>
        </row>
        <row r="26">
          <cell r="A26">
            <v>24</v>
          </cell>
          <cell r="B26" t="str">
            <v>후렉시블 전선관</v>
          </cell>
          <cell r="C26" t="str">
            <v>FLX        36C (일반)</v>
          </cell>
          <cell r="D26" t="str">
            <v>EA</v>
          </cell>
          <cell r="E26">
            <v>885</v>
          </cell>
          <cell r="F26">
            <v>1000</v>
          </cell>
          <cell r="M26">
            <v>1000</v>
          </cell>
          <cell r="N26">
            <v>1000</v>
          </cell>
        </row>
        <row r="27">
          <cell r="A27">
            <v>25</v>
          </cell>
          <cell r="B27" t="str">
            <v>후렉시블 전선관</v>
          </cell>
          <cell r="C27" t="str">
            <v>FLX        42C (일반)</v>
          </cell>
          <cell r="D27" t="str">
            <v>EA</v>
          </cell>
          <cell r="E27">
            <v>885</v>
          </cell>
          <cell r="F27">
            <v>1330</v>
          </cell>
          <cell r="M27">
            <v>1330</v>
          </cell>
          <cell r="N27">
            <v>1330</v>
          </cell>
        </row>
        <row r="28">
          <cell r="A28">
            <v>26</v>
          </cell>
          <cell r="B28" t="str">
            <v>후렉시블 전선관</v>
          </cell>
          <cell r="C28" t="str">
            <v>FLX        54C (일반)</v>
          </cell>
          <cell r="D28" t="str">
            <v>EA</v>
          </cell>
          <cell r="E28">
            <v>885</v>
          </cell>
          <cell r="F28">
            <v>1770</v>
          </cell>
          <cell r="M28">
            <v>1770</v>
          </cell>
          <cell r="N28">
            <v>1770</v>
          </cell>
        </row>
        <row r="29">
          <cell r="A29">
            <v>27</v>
          </cell>
          <cell r="B29" t="str">
            <v>후렉시블 콘넥터</v>
          </cell>
          <cell r="C29" t="str">
            <v>FLX        16C (일반)</v>
          </cell>
          <cell r="D29" t="str">
            <v>EA</v>
          </cell>
          <cell r="E29">
            <v>884</v>
          </cell>
          <cell r="F29">
            <v>300</v>
          </cell>
          <cell r="G29">
            <v>984</v>
          </cell>
          <cell r="H29">
            <v>300</v>
          </cell>
          <cell r="M29">
            <v>300</v>
          </cell>
          <cell r="N29">
            <v>300</v>
          </cell>
        </row>
        <row r="30">
          <cell r="A30">
            <v>28</v>
          </cell>
          <cell r="B30" t="str">
            <v>후렉시블 콘넥터</v>
          </cell>
          <cell r="C30" t="str">
            <v>FLX        22C (일반)</v>
          </cell>
          <cell r="D30" t="str">
            <v>EA</v>
          </cell>
          <cell r="E30">
            <v>884</v>
          </cell>
          <cell r="F30">
            <v>660</v>
          </cell>
          <cell r="G30">
            <v>984</v>
          </cell>
          <cell r="H30">
            <v>660</v>
          </cell>
          <cell r="M30">
            <v>660</v>
          </cell>
          <cell r="N30">
            <v>660</v>
          </cell>
        </row>
        <row r="31">
          <cell r="A31">
            <v>29</v>
          </cell>
          <cell r="B31" t="str">
            <v>후렉시블 콘넥터</v>
          </cell>
          <cell r="C31" t="str">
            <v>FLX        28C (일반)</v>
          </cell>
          <cell r="D31" t="str">
            <v>EA</v>
          </cell>
          <cell r="E31">
            <v>885</v>
          </cell>
          <cell r="F31">
            <v>950</v>
          </cell>
          <cell r="M31">
            <v>950</v>
          </cell>
          <cell r="N31">
            <v>950</v>
          </cell>
        </row>
        <row r="32">
          <cell r="A32">
            <v>30</v>
          </cell>
          <cell r="B32" t="str">
            <v>통신 케이블</v>
          </cell>
          <cell r="C32" t="str">
            <v>CPEV 0.65*5P</v>
          </cell>
          <cell r="D32" t="str">
            <v>m</v>
          </cell>
          <cell r="E32">
            <v>868</v>
          </cell>
          <cell r="F32">
            <v>812</v>
          </cell>
          <cell r="G32">
            <v>955</v>
          </cell>
          <cell r="H32">
            <v>834</v>
          </cell>
          <cell r="M32">
            <v>812</v>
          </cell>
          <cell r="N32">
            <v>812</v>
          </cell>
        </row>
        <row r="33">
          <cell r="A33">
            <v>31</v>
          </cell>
          <cell r="B33" t="str">
            <v>통신 케이블</v>
          </cell>
          <cell r="C33" t="str">
            <v>CPEV 0.65*10P</v>
          </cell>
          <cell r="D33" t="str">
            <v>m</v>
          </cell>
          <cell r="E33">
            <v>868</v>
          </cell>
          <cell r="F33">
            <v>1321</v>
          </cell>
          <cell r="G33">
            <v>955</v>
          </cell>
          <cell r="H33">
            <v>1362</v>
          </cell>
          <cell r="M33">
            <v>1321</v>
          </cell>
          <cell r="N33">
            <v>1321</v>
          </cell>
        </row>
        <row r="34">
          <cell r="A34">
            <v>32</v>
          </cell>
          <cell r="B34" t="str">
            <v>통신 케이블</v>
          </cell>
          <cell r="C34" t="str">
            <v>CPEV 0.65*50P</v>
          </cell>
          <cell r="D34" t="str">
            <v>m</v>
          </cell>
          <cell r="E34">
            <v>868</v>
          </cell>
          <cell r="F34">
            <v>3032</v>
          </cell>
          <cell r="G34">
            <v>955</v>
          </cell>
          <cell r="H34">
            <v>3208</v>
          </cell>
          <cell r="M34">
            <v>3032</v>
          </cell>
          <cell r="N34">
            <v>3032</v>
          </cell>
        </row>
        <row r="35">
          <cell r="A35">
            <v>33</v>
          </cell>
          <cell r="B35" t="str">
            <v>통신 케이블</v>
          </cell>
          <cell r="C35" t="str">
            <v>CPEV 0.9*900P</v>
          </cell>
          <cell r="D35" t="str">
            <v>m</v>
          </cell>
          <cell r="E35">
            <v>868</v>
          </cell>
          <cell r="F35">
            <v>13428</v>
          </cell>
          <cell r="G35">
            <v>955</v>
          </cell>
          <cell r="H35">
            <v>28730</v>
          </cell>
          <cell r="M35">
            <v>13428</v>
          </cell>
          <cell r="N35">
            <v>13428</v>
          </cell>
        </row>
        <row r="36">
          <cell r="A36">
            <v>34</v>
          </cell>
          <cell r="B36" t="str">
            <v>통신 케이블</v>
          </cell>
          <cell r="C36" t="str">
            <v>F/O CABLE 8C</v>
          </cell>
          <cell r="D36" t="str">
            <v>m</v>
          </cell>
          <cell r="E36">
            <v>868</v>
          </cell>
          <cell r="F36">
            <v>3497</v>
          </cell>
          <cell r="G36">
            <v>985</v>
          </cell>
          <cell r="H36">
            <v>3532</v>
          </cell>
          <cell r="M36">
            <v>3497</v>
          </cell>
          <cell r="N36">
            <v>3497</v>
          </cell>
        </row>
        <row r="37">
          <cell r="A37">
            <v>35</v>
          </cell>
          <cell r="B37" t="str">
            <v>LAN(UTP)케이블</v>
          </cell>
          <cell r="C37" t="str">
            <v>UTP CABLE 0.5㎜/4PCAT5</v>
          </cell>
          <cell r="D37" t="str">
            <v>m</v>
          </cell>
          <cell r="E37">
            <v>867</v>
          </cell>
          <cell r="F37">
            <v>220</v>
          </cell>
          <cell r="G37">
            <v>962</v>
          </cell>
          <cell r="H37">
            <v>330</v>
          </cell>
          <cell r="M37">
            <v>220</v>
          </cell>
          <cell r="N37">
            <v>220</v>
          </cell>
        </row>
        <row r="38">
          <cell r="A38">
            <v>36</v>
          </cell>
          <cell r="B38" t="str">
            <v>LAN(UTP)케이블</v>
          </cell>
          <cell r="C38" t="str">
            <v>UTP CABLE 0.5㎜/25PCAT5</v>
          </cell>
          <cell r="D38" t="str">
            <v>m</v>
          </cell>
          <cell r="E38">
            <v>867</v>
          </cell>
          <cell r="F38">
            <v>2000</v>
          </cell>
          <cell r="G38">
            <v>962</v>
          </cell>
          <cell r="H38">
            <v>3500</v>
          </cell>
          <cell r="M38">
            <v>2000</v>
          </cell>
          <cell r="N38">
            <v>2000</v>
          </cell>
        </row>
        <row r="39">
          <cell r="A39">
            <v>37</v>
          </cell>
          <cell r="B39" t="str">
            <v>고발포동축케이블</v>
          </cell>
          <cell r="C39" t="str">
            <v>HFBT - 5C</v>
          </cell>
          <cell r="D39" t="str">
            <v>m</v>
          </cell>
          <cell r="E39">
            <v>870</v>
          </cell>
          <cell r="F39">
            <v>390</v>
          </cell>
          <cell r="G39">
            <v>915</v>
          </cell>
          <cell r="H39">
            <v>440</v>
          </cell>
          <cell r="M39">
            <v>390</v>
          </cell>
          <cell r="N39">
            <v>390</v>
          </cell>
        </row>
        <row r="40">
          <cell r="A40">
            <v>38</v>
          </cell>
          <cell r="B40" t="str">
            <v>고발포동축케이블</v>
          </cell>
          <cell r="C40" t="str">
            <v>HFBT - 7C</v>
          </cell>
          <cell r="D40" t="str">
            <v>m</v>
          </cell>
          <cell r="E40">
            <v>870</v>
          </cell>
          <cell r="F40">
            <v>640</v>
          </cell>
          <cell r="G40">
            <v>915</v>
          </cell>
          <cell r="H40">
            <v>750</v>
          </cell>
          <cell r="M40">
            <v>640</v>
          </cell>
          <cell r="N40">
            <v>640</v>
          </cell>
        </row>
        <row r="41">
          <cell r="A41">
            <v>39</v>
          </cell>
          <cell r="B41" t="str">
            <v>고발포동축케이블</v>
          </cell>
          <cell r="C41" t="str">
            <v>FBT - 5C</v>
          </cell>
          <cell r="D41" t="str">
            <v>m</v>
          </cell>
          <cell r="E41">
            <v>870</v>
          </cell>
          <cell r="F41">
            <v>330</v>
          </cell>
          <cell r="G41">
            <v>915</v>
          </cell>
          <cell r="H41">
            <v>330</v>
          </cell>
          <cell r="M41">
            <v>330</v>
          </cell>
          <cell r="N41">
            <v>330</v>
          </cell>
        </row>
        <row r="42">
          <cell r="A42">
            <v>40</v>
          </cell>
          <cell r="B42" t="str">
            <v>고발포동축케이블</v>
          </cell>
          <cell r="C42" t="str">
            <v>FBT - 7C</v>
          </cell>
          <cell r="D42" t="str">
            <v>m</v>
          </cell>
          <cell r="E42">
            <v>870</v>
          </cell>
          <cell r="F42">
            <v>580</v>
          </cell>
          <cell r="G42">
            <v>915</v>
          </cell>
          <cell r="H42">
            <v>580</v>
          </cell>
          <cell r="M42">
            <v>580</v>
          </cell>
          <cell r="N42">
            <v>580</v>
          </cell>
        </row>
        <row r="43">
          <cell r="A43">
            <v>41</v>
          </cell>
          <cell r="B43" t="str">
            <v>내열 전선</v>
          </cell>
          <cell r="C43" t="str">
            <v>FR-3 2/C 1.5㎜</v>
          </cell>
          <cell r="D43" t="str">
            <v>m</v>
          </cell>
          <cell r="E43">
            <v>863</v>
          </cell>
          <cell r="F43">
            <v>765</v>
          </cell>
          <cell r="G43">
            <v>912</v>
          </cell>
          <cell r="H43">
            <v>695</v>
          </cell>
          <cell r="M43">
            <v>695</v>
          </cell>
          <cell r="N43">
            <v>695</v>
          </cell>
        </row>
        <row r="44">
          <cell r="A44">
            <v>42</v>
          </cell>
          <cell r="B44" t="str">
            <v>내열 전선</v>
          </cell>
          <cell r="C44" t="str">
            <v>FR-3 2/C 1.5㎜</v>
          </cell>
          <cell r="D44" t="str">
            <v>m</v>
          </cell>
          <cell r="G44">
            <v>960</v>
          </cell>
          <cell r="H44">
            <v>2539</v>
          </cell>
          <cell r="M44">
            <v>2539</v>
          </cell>
          <cell r="N44">
            <v>2539</v>
          </cell>
        </row>
        <row r="45">
          <cell r="A45">
            <v>43</v>
          </cell>
          <cell r="B45" t="str">
            <v xml:space="preserve"> 접지용전선</v>
          </cell>
          <cell r="C45" t="str">
            <v xml:space="preserve"> F-GV 4㎟</v>
          </cell>
          <cell r="D45" t="str">
            <v>m</v>
          </cell>
          <cell r="E45" t="str">
            <v>부34</v>
          </cell>
          <cell r="F45">
            <v>335</v>
          </cell>
          <cell r="G45">
            <v>953</v>
          </cell>
          <cell r="H45">
            <v>309</v>
          </cell>
          <cell r="M45">
            <v>309</v>
          </cell>
          <cell r="N45">
            <v>309</v>
          </cell>
        </row>
        <row r="46">
          <cell r="A46">
            <v>44</v>
          </cell>
          <cell r="B46" t="str">
            <v xml:space="preserve"> 접지용전선</v>
          </cell>
          <cell r="C46" t="str">
            <v xml:space="preserve"> F-GV 6㎟</v>
          </cell>
          <cell r="D46" t="str">
            <v>m</v>
          </cell>
          <cell r="E46" t="str">
            <v>부34</v>
          </cell>
          <cell r="F46">
            <v>441</v>
          </cell>
          <cell r="G46">
            <v>953</v>
          </cell>
          <cell r="H46">
            <v>407</v>
          </cell>
          <cell r="M46">
            <v>407</v>
          </cell>
          <cell r="N46">
            <v>407</v>
          </cell>
        </row>
        <row r="47">
          <cell r="A47">
            <v>45</v>
          </cell>
          <cell r="B47" t="str">
            <v xml:space="preserve"> 접지용전선</v>
          </cell>
          <cell r="C47" t="str">
            <v xml:space="preserve"> F-GV 10㎟</v>
          </cell>
          <cell r="D47" t="str">
            <v>m</v>
          </cell>
          <cell r="E47" t="str">
            <v>부34</v>
          </cell>
          <cell r="F47">
            <v>887</v>
          </cell>
          <cell r="G47">
            <v>953</v>
          </cell>
          <cell r="H47">
            <v>820</v>
          </cell>
          <cell r="M47">
            <v>820</v>
          </cell>
          <cell r="N47">
            <v>820</v>
          </cell>
        </row>
        <row r="48">
          <cell r="A48">
            <v>46</v>
          </cell>
          <cell r="B48" t="str">
            <v xml:space="preserve"> 접지용전선</v>
          </cell>
          <cell r="C48" t="str">
            <v xml:space="preserve"> F-GV 16㎟</v>
          </cell>
          <cell r="D48" t="str">
            <v>m</v>
          </cell>
          <cell r="E48" t="str">
            <v>부34</v>
          </cell>
          <cell r="F48">
            <v>1141</v>
          </cell>
          <cell r="G48">
            <v>953</v>
          </cell>
          <cell r="H48">
            <v>1054</v>
          </cell>
          <cell r="M48">
            <v>1054</v>
          </cell>
          <cell r="N48">
            <v>1054</v>
          </cell>
        </row>
        <row r="49">
          <cell r="A49">
            <v>47</v>
          </cell>
          <cell r="B49" t="str">
            <v xml:space="preserve"> 접지용전선</v>
          </cell>
          <cell r="C49" t="str">
            <v xml:space="preserve"> F-GV 25㎟</v>
          </cell>
          <cell r="D49" t="str">
            <v>m</v>
          </cell>
          <cell r="E49" t="str">
            <v>부34</v>
          </cell>
          <cell r="F49">
            <v>1572</v>
          </cell>
          <cell r="G49">
            <v>953</v>
          </cell>
          <cell r="H49">
            <v>1452</v>
          </cell>
          <cell r="M49">
            <v>1452</v>
          </cell>
          <cell r="N49">
            <v>1452</v>
          </cell>
        </row>
        <row r="50">
          <cell r="A50">
            <v>48</v>
          </cell>
          <cell r="B50" t="str">
            <v xml:space="preserve"> 접지용전선</v>
          </cell>
          <cell r="C50" t="str">
            <v xml:space="preserve"> F-GV 50㎟</v>
          </cell>
          <cell r="D50" t="str">
            <v>m</v>
          </cell>
          <cell r="E50" t="str">
            <v>부34</v>
          </cell>
          <cell r="F50">
            <v>2906</v>
          </cell>
          <cell r="G50">
            <v>953</v>
          </cell>
          <cell r="H50">
            <v>2685</v>
          </cell>
          <cell r="M50">
            <v>2685</v>
          </cell>
          <cell r="N50">
            <v>2685</v>
          </cell>
        </row>
        <row r="51">
          <cell r="A51">
            <v>49</v>
          </cell>
          <cell r="B51" t="str">
            <v xml:space="preserve"> 접지용전선</v>
          </cell>
          <cell r="C51" t="str">
            <v xml:space="preserve"> F-GV 70㎟</v>
          </cell>
          <cell r="D51" t="str">
            <v>m</v>
          </cell>
          <cell r="E51" t="str">
            <v>부34</v>
          </cell>
          <cell r="F51">
            <v>4115</v>
          </cell>
          <cell r="G51">
            <v>953</v>
          </cell>
          <cell r="M51">
            <v>4115</v>
          </cell>
          <cell r="N51">
            <v>4115</v>
          </cell>
        </row>
        <row r="52">
          <cell r="A52">
            <v>50</v>
          </cell>
          <cell r="B52" t="str">
            <v>클로로프렌 캡타이어 케이블</v>
          </cell>
          <cell r="C52" t="str">
            <v>2RNCT 3.5㎟ 4C</v>
          </cell>
          <cell r="D52" t="str">
            <v>m</v>
          </cell>
          <cell r="E52">
            <v>866</v>
          </cell>
          <cell r="F52">
            <v>2567</v>
          </cell>
          <cell r="M52">
            <v>2567</v>
          </cell>
          <cell r="N52">
            <v>2567</v>
          </cell>
        </row>
        <row r="53">
          <cell r="A53">
            <v>51</v>
          </cell>
          <cell r="B53" t="str">
            <v xml:space="preserve"> 제어용케이블</v>
          </cell>
          <cell r="C53" t="str">
            <v xml:space="preserve"> F-CVV 1.5㎟/2C</v>
          </cell>
          <cell r="D53" t="str">
            <v>m</v>
          </cell>
          <cell r="E53" t="str">
            <v>부36</v>
          </cell>
          <cell r="F53">
            <v>941</v>
          </cell>
          <cell r="M53">
            <v>941</v>
          </cell>
          <cell r="N53">
            <v>941</v>
          </cell>
        </row>
        <row r="54">
          <cell r="A54">
            <v>52</v>
          </cell>
          <cell r="B54" t="str">
            <v xml:space="preserve"> 폴리에틸렌 난연전력케이블</v>
          </cell>
          <cell r="C54" t="str">
            <v xml:space="preserve">  F-CV 2C 3.5㎟</v>
          </cell>
          <cell r="D54" t="str">
            <v>m</v>
          </cell>
          <cell r="E54">
            <v>861</v>
          </cell>
          <cell r="F54">
            <v>755</v>
          </cell>
          <cell r="G54">
            <v>917</v>
          </cell>
          <cell r="H54">
            <v>732</v>
          </cell>
          <cell r="M54">
            <v>732</v>
          </cell>
          <cell r="N54">
            <v>732</v>
          </cell>
        </row>
        <row r="55">
          <cell r="A55">
            <v>53</v>
          </cell>
          <cell r="B55" t="str">
            <v xml:space="preserve"> 제어용케이블</v>
          </cell>
          <cell r="C55" t="str">
            <v xml:space="preserve"> CVV 1.25㎟/2C</v>
          </cell>
          <cell r="D55" t="str">
            <v>m</v>
          </cell>
          <cell r="E55">
            <v>859</v>
          </cell>
          <cell r="F55">
            <v>437</v>
          </cell>
          <cell r="G55">
            <v>957</v>
          </cell>
          <cell r="H55">
            <v>516</v>
          </cell>
          <cell r="M55">
            <v>437</v>
          </cell>
          <cell r="N55">
            <v>437</v>
          </cell>
        </row>
        <row r="56">
          <cell r="A56">
            <v>54</v>
          </cell>
          <cell r="B56" t="str">
            <v xml:space="preserve"> 제어용케이블</v>
          </cell>
          <cell r="C56" t="str">
            <v xml:space="preserve"> CVV-SB 1.5/6C</v>
          </cell>
          <cell r="D56" t="str">
            <v>m</v>
          </cell>
          <cell r="E56" t="str">
            <v>부34</v>
          </cell>
          <cell r="F56">
            <v>1682</v>
          </cell>
          <cell r="M56">
            <v>1682</v>
          </cell>
          <cell r="N56">
            <v>1682</v>
          </cell>
        </row>
        <row r="57">
          <cell r="A57">
            <v>55</v>
          </cell>
          <cell r="B57" t="str">
            <v xml:space="preserve"> 제어용케이블</v>
          </cell>
          <cell r="C57" t="str">
            <v xml:space="preserve"> CVV-SB 2.0/2C</v>
          </cell>
          <cell r="D57" t="str">
            <v>m</v>
          </cell>
          <cell r="E57">
            <v>859</v>
          </cell>
          <cell r="F57">
            <v>872</v>
          </cell>
          <cell r="G57">
            <v>958</v>
          </cell>
          <cell r="H57">
            <v>1146</v>
          </cell>
          <cell r="M57">
            <v>872</v>
          </cell>
          <cell r="N57">
            <v>872</v>
          </cell>
        </row>
        <row r="58">
          <cell r="A58">
            <v>56</v>
          </cell>
          <cell r="B58" t="str">
            <v xml:space="preserve"> 제어용케이블</v>
          </cell>
          <cell r="C58" t="str">
            <v xml:space="preserve"> CVV-SB 1.25/8C</v>
          </cell>
          <cell r="D58" t="str">
            <v>m</v>
          </cell>
          <cell r="E58">
            <v>859</v>
          </cell>
          <cell r="F58">
            <v>1429</v>
          </cell>
          <cell r="G58">
            <v>958</v>
          </cell>
          <cell r="H58">
            <v>1804</v>
          </cell>
          <cell r="M58">
            <v>1429</v>
          </cell>
          <cell r="N58">
            <v>1429</v>
          </cell>
        </row>
        <row r="59">
          <cell r="A59">
            <v>57</v>
          </cell>
          <cell r="B59" t="str">
            <v>내열 전선</v>
          </cell>
          <cell r="C59" t="str">
            <v xml:space="preserve"> 0.6/1kV FR-3  1.5㎟/10C</v>
          </cell>
          <cell r="D59" t="str">
            <v>m</v>
          </cell>
          <cell r="E59" t="str">
            <v>부37</v>
          </cell>
          <cell r="F59">
            <v>1444</v>
          </cell>
          <cell r="G59">
            <v>966</v>
          </cell>
          <cell r="H59">
            <v>1520</v>
          </cell>
          <cell r="M59">
            <v>1444</v>
          </cell>
          <cell r="N59">
            <v>1444</v>
          </cell>
        </row>
        <row r="60">
          <cell r="A60">
            <v>58</v>
          </cell>
          <cell r="B60" t="str">
            <v xml:space="preserve"> 폴리에틸렌 난연전력케이블</v>
          </cell>
          <cell r="C60" t="str">
            <v xml:space="preserve"> 0.6/1kV HFCO  6㎟/2C</v>
          </cell>
          <cell r="D60" t="str">
            <v>m</v>
          </cell>
          <cell r="E60" t="str">
            <v>부37</v>
          </cell>
          <cell r="F60">
            <v>1444</v>
          </cell>
          <cell r="G60">
            <v>966</v>
          </cell>
          <cell r="H60">
            <v>1520</v>
          </cell>
          <cell r="M60">
            <v>1444</v>
          </cell>
          <cell r="N60">
            <v>1444</v>
          </cell>
        </row>
        <row r="61">
          <cell r="A61">
            <v>59</v>
          </cell>
          <cell r="B61" t="str">
            <v xml:space="preserve"> 비닐캡타이어케이블</v>
          </cell>
          <cell r="C61" t="str">
            <v>VCT 2mm/4C</v>
          </cell>
          <cell r="D61" t="str">
            <v>m</v>
          </cell>
          <cell r="E61">
            <v>863</v>
          </cell>
          <cell r="F61">
            <v>800</v>
          </cell>
          <cell r="G61">
            <v>956</v>
          </cell>
          <cell r="H61">
            <v>768</v>
          </cell>
          <cell r="M61">
            <v>768</v>
          </cell>
          <cell r="N61">
            <v>768</v>
          </cell>
        </row>
        <row r="62">
          <cell r="A62">
            <v>60</v>
          </cell>
          <cell r="B62" t="str">
            <v xml:space="preserve"> 폴리에틸렌 난연케이블</v>
          </cell>
          <cell r="C62" t="str">
            <v xml:space="preserve"> 0.6/1kV HFCO  6㎟/3C</v>
          </cell>
          <cell r="D62" t="str">
            <v>m</v>
          </cell>
          <cell r="E62" t="str">
            <v>부37</v>
          </cell>
          <cell r="F62">
            <v>2414</v>
          </cell>
          <cell r="G62">
            <v>960</v>
          </cell>
          <cell r="H62">
            <v>2539</v>
          </cell>
          <cell r="M62">
            <v>2414</v>
          </cell>
          <cell r="N62">
            <v>2414</v>
          </cell>
        </row>
        <row r="63">
          <cell r="A63">
            <v>61</v>
          </cell>
          <cell r="B63" t="str">
            <v xml:space="preserve"> 제어용케이블</v>
          </cell>
          <cell r="C63" t="str">
            <v>MIC 2E5</v>
          </cell>
          <cell r="D63" t="str">
            <v>m</v>
          </cell>
          <cell r="E63">
            <v>992</v>
          </cell>
          <cell r="F63">
            <v>900</v>
          </cell>
          <cell r="M63">
            <v>900</v>
          </cell>
          <cell r="N63">
            <v>900</v>
          </cell>
        </row>
        <row r="64">
          <cell r="A64">
            <v>62</v>
          </cell>
          <cell r="B64" t="str">
            <v xml:space="preserve"> 2종 비닐절연전선</v>
          </cell>
          <cell r="C64" t="str">
            <v xml:space="preserve"> HIV 1.5㎟</v>
          </cell>
          <cell r="D64" t="str">
            <v>m</v>
          </cell>
          <cell r="E64" t="str">
            <v>부34</v>
          </cell>
          <cell r="F64">
            <v>86</v>
          </cell>
          <cell r="G64">
            <v>953</v>
          </cell>
          <cell r="H64">
            <v>84</v>
          </cell>
          <cell r="M64">
            <v>84</v>
          </cell>
          <cell r="N64">
            <v>84</v>
          </cell>
        </row>
        <row r="65">
          <cell r="A65">
            <v>63</v>
          </cell>
          <cell r="B65" t="str">
            <v xml:space="preserve"> 2종 비닐절연전선</v>
          </cell>
          <cell r="C65" t="str">
            <v xml:space="preserve"> HIV 2.5㎟</v>
          </cell>
          <cell r="D65" t="str">
            <v>m</v>
          </cell>
          <cell r="E65" t="str">
            <v>부34</v>
          </cell>
          <cell r="F65">
            <v>149</v>
          </cell>
          <cell r="G65">
            <v>953</v>
          </cell>
          <cell r="H65">
            <v>145</v>
          </cell>
          <cell r="M65">
            <v>145</v>
          </cell>
          <cell r="N65">
            <v>145</v>
          </cell>
        </row>
        <row r="66">
          <cell r="A66">
            <v>64</v>
          </cell>
          <cell r="B66" t="str">
            <v xml:space="preserve"> 2종 비닐절연전선</v>
          </cell>
          <cell r="C66" t="str">
            <v xml:space="preserve"> HIV 4㎟</v>
          </cell>
          <cell r="D66" t="str">
            <v>m</v>
          </cell>
          <cell r="E66" t="str">
            <v>부34</v>
          </cell>
          <cell r="F66">
            <v>227</v>
          </cell>
          <cell r="G66">
            <v>953</v>
          </cell>
          <cell r="H66">
            <v>220</v>
          </cell>
          <cell r="M66">
            <v>220</v>
          </cell>
          <cell r="N66">
            <v>220</v>
          </cell>
        </row>
        <row r="67">
          <cell r="A67">
            <v>65</v>
          </cell>
          <cell r="B67" t="str">
            <v>박스</v>
          </cell>
          <cell r="C67" t="str">
            <v>1.6t 54㎜        4각</v>
          </cell>
          <cell r="D67" t="str">
            <v>EA</v>
          </cell>
          <cell r="E67">
            <v>879</v>
          </cell>
          <cell r="F67">
            <v>832</v>
          </cell>
          <cell r="G67">
            <v>987</v>
          </cell>
          <cell r="H67">
            <v>600</v>
          </cell>
          <cell r="M67">
            <v>600</v>
          </cell>
          <cell r="N67">
            <v>600</v>
          </cell>
        </row>
        <row r="68">
          <cell r="A68">
            <v>66</v>
          </cell>
          <cell r="B68" t="str">
            <v>박스</v>
          </cell>
          <cell r="C68" t="str">
            <v>1.6t 54㎜        8각</v>
          </cell>
          <cell r="D68" t="str">
            <v>EA</v>
          </cell>
          <cell r="E68">
            <v>879</v>
          </cell>
          <cell r="F68">
            <v>714</v>
          </cell>
          <cell r="G68">
            <v>987</v>
          </cell>
          <cell r="H68">
            <v>600</v>
          </cell>
          <cell r="M68">
            <v>600</v>
          </cell>
          <cell r="N68">
            <v>600</v>
          </cell>
        </row>
        <row r="69">
          <cell r="A69">
            <v>67</v>
          </cell>
          <cell r="B69" t="str">
            <v>박스</v>
          </cell>
          <cell r="C69" t="str">
            <v>1.6t 54㎜      SW1G</v>
          </cell>
          <cell r="D69" t="str">
            <v>EA</v>
          </cell>
          <cell r="E69">
            <v>879</v>
          </cell>
          <cell r="F69">
            <v>654</v>
          </cell>
          <cell r="G69">
            <v>987</v>
          </cell>
          <cell r="H69">
            <v>550</v>
          </cell>
          <cell r="M69">
            <v>550</v>
          </cell>
          <cell r="N69">
            <v>550</v>
          </cell>
        </row>
        <row r="70">
          <cell r="A70">
            <v>68</v>
          </cell>
          <cell r="B70" t="str">
            <v>박스카바(맹)</v>
          </cell>
          <cell r="C70" t="str">
            <v xml:space="preserve">중형 4각 </v>
          </cell>
          <cell r="D70" t="str">
            <v>EA</v>
          </cell>
          <cell r="E70">
            <v>879</v>
          </cell>
          <cell r="F70">
            <v>238</v>
          </cell>
          <cell r="G70">
            <v>987</v>
          </cell>
          <cell r="H70">
            <v>220</v>
          </cell>
          <cell r="M70">
            <v>220</v>
          </cell>
          <cell r="N70">
            <v>220</v>
          </cell>
        </row>
        <row r="71">
          <cell r="A71">
            <v>69</v>
          </cell>
          <cell r="B71" t="str">
            <v>박스카바(콘)</v>
          </cell>
          <cell r="C71" t="str">
            <v>중형 4각</v>
          </cell>
          <cell r="D71" t="str">
            <v>EA</v>
          </cell>
          <cell r="E71">
            <v>879</v>
          </cell>
          <cell r="F71">
            <v>258</v>
          </cell>
          <cell r="G71">
            <v>987</v>
          </cell>
          <cell r="H71">
            <v>290</v>
          </cell>
          <cell r="M71">
            <v>258</v>
          </cell>
          <cell r="N71">
            <v>258</v>
          </cell>
        </row>
        <row r="72">
          <cell r="A72">
            <v>70</v>
          </cell>
          <cell r="B72" t="str">
            <v>박스카바(맹)</v>
          </cell>
          <cell r="C72" t="str">
            <v>8각</v>
          </cell>
          <cell r="D72" t="str">
            <v>EA</v>
          </cell>
          <cell r="E72">
            <v>879</v>
          </cell>
          <cell r="F72">
            <v>238</v>
          </cell>
          <cell r="G72">
            <v>987</v>
          </cell>
          <cell r="H72">
            <v>220</v>
          </cell>
          <cell r="M72">
            <v>220</v>
          </cell>
          <cell r="N72">
            <v>220</v>
          </cell>
        </row>
        <row r="73">
          <cell r="A73">
            <v>71</v>
          </cell>
          <cell r="B73" t="str">
            <v>JOINT BOX</v>
          </cell>
          <cell r="C73" t="str">
            <v>100 * 100 * 54</v>
          </cell>
          <cell r="D73" t="str">
            <v>EA</v>
          </cell>
          <cell r="E73">
            <v>879</v>
          </cell>
          <cell r="F73">
            <v>1400</v>
          </cell>
          <cell r="M73">
            <v>1400</v>
          </cell>
          <cell r="N73">
            <v>1400</v>
          </cell>
        </row>
        <row r="74">
          <cell r="A74">
            <v>72</v>
          </cell>
          <cell r="B74" t="str">
            <v>PULL BOX</v>
          </cell>
          <cell r="C74" t="str">
            <v>100 * 100 * 75</v>
          </cell>
          <cell r="D74" t="str">
            <v>EA</v>
          </cell>
          <cell r="E74">
            <v>879</v>
          </cell>
          <cell r="F74">
            <v>1510</v>
          </cell>
          <cell r="G74">
            <v>994</v>
          </cell>
          <cell r="H74">
            <v>1620</v>
          </cell>
          <cell r="M74">
            <v>1510</v>
          </cell>
          <cell r="N74">
            <v>1510</v>
          </cell>
        </row>
        <row r="75">
          <cell r="A75">
            <v>73</v>
          </cell>
          <cell r="B75" t="str">
            <v>PULL BOX</v>
          </cell>
          <cell r="C75" t="str">
            <v>100 * 100 * 100</v>
          </cell>
          <cell r="D75" t="str">
            <v>EA</v>
          </cell>
          <cell r="E75">
            <v>879</v>
          </cell>
          <cell r="F75">
            <v>1750</v>
          </cell>
          <cell r="G75">
            <v>994</v>
          </cell>
          <cell r="H75">
            <v>1922</v>
          </cell>
          <cell r="M75">
            <v>1750</v>
          </cell>
          <cell r="N75">
            <v>1750</v>
          </cell>
        </row>
        <row r="76">
          <cell r="A76">
            <v>74</v>
          </cell>
          <cell r="B76" t="str">
            <v>PULL BOX</v>
          </cell>
          <cell r="C76" t="str">
            <v>150 * 150 * 100</v>
          </cell>
          <cell r="D76" t="str">
            <v>EA</v>
          </cell>
          <cell r="E76">
            <v>879</v>
          </cell>
          <cell r="F76">
            <v>2350</v>
          </cell>
          <cell r="G76">
            <v>994</v>
          </cell>
          <cell r="H76">
            <v>2516</v>
          </cell>
          <cell r="M76">
            <v>2350</v>
          </cell>
          <cell r="N76">
            <v>2350</v>
          </cell>
        </row>
        <row r="77">
          <cell r="A77">
            <v>75</v>
          </cell>
          <cell r="B77" t="str">
            <v>PULL BOX</v>
          </cell>
          <cell r="C77" t="str">
            <v>200 * 200 * 100</v>
          </cell>
          <cell r="D77" t="str">
            <v>EA</v>
          </cell>
          <cell r="E77">
            <v>879</v>
          </cell>
          <cell r="F77">
            <v>3440</v>
          </cell>
          <cell r="G77">
            <v>994</v>
          </cell>
          <cell r="H77">
            <v>3672</v>
          </cell>
          <cell r="M77">
            <v>3440</v>
          </cell>
          <cell r="N77">
            <v>3440</v>
          </cell>
        </row>
        <row r="78">
          <cell r="A78">
            <v>76</v>
          </cell>
          <cell r="B78" t="str">
            <v>PULL BOX</v>
          </cell>
          <cell r="C78" t="str">
            <v>200 * 200 * 150</v>
          </cell>
          <cell r="D78" t="str">
            <v>EA</v>
          </cell>
          <cell r="E78">
            <v>879</v>
          </cell>
          <cell r="F78">
            <v>4200</v>
          </cell>
          <cell r="G78">
            <v>994</v>
          </cell>
          <cell r="H78">
            <v>4482</v>
          </cell>
          <cell r="M78">
            <v>4200</v>
          </cell>
          <cell r="N78">
            <v>4200</v>
          </cell>
        </row>
        <row r="79">
          <cell r="A79">
            <v>77</v>
          </cell>
          <cell r="B79" t="str">
            <v>PULL BOX</v>
          </cell>
          <cell r="C79" t="str">
            <v>250 * 250 * 100</v>
          </cell>
          <cell r="D79" t="str">
            <v>EA</v>
          </cell>
          <cell r="E79">
            <v>879</v>
          </cell>
          <cell r="F79">
            <v>4850</v>
          </cell>
          <cell r="G79">
            <v>994</v>
          </cell>
          <cell r="H79">
            <v>5508</v>
          </cell>
          <cell r="M79">
            <v>4850</v>
          </cell>
          <cell r="N79">
            <v>4850</v>
          </cell>
        </row>
        <row r="80">
          <cell r="A80">
            <v>78</v>
          </cell>
          <cell r="B80" t="str">
            <v>PULL BOX</v>
          </cell>
          <cell r="C80" t="str">
            <v>300 * 300 * 100</v>
          </cell>
          <cell r="D80" t="str">
            <v>EA</v>
          </cell>
          <cell r="E80">
            <v>879</v>
          </cell>
          <cell r="F80">
            <v>5410</v>
          </cell>
          <cell r="G80">
            <v>994</v>
          </cell>
          <cell r="H80">
            <v>5832</v>
          </cell>
          <cell r="M80">
            <v>5410</v>
          </cell>
          <cell r="N80">
            <v>5410</v>
          </cell>
        </row>
        <row r="81">
          <cell r="A81">
            <v>79</v>
          </cell>
          <cell r="B81" t="str">
            <v>PULL BOX</v>
          </cell>
          <cell r="C81" t="str">
            <v>300 * 300 * 200</v>
          </cell>
          <cell r="D81" t="str">
            <v>EA</v>
          </cell>
          <cell r="E81">
            <v>879</v>
          </cell>
          <cell r="F81">
            <v>7110</v>
          </cell>
          <cell r="G81">
            <v>994</v>
          </cell>
          <cell r="H81">
            <v>7668</v>
          </cell>
          <cell r="M81">
            <v>7110</v>
          </cell>
          <cell r="N81">
            <v>7110</v>
          </cell>
        </row>
        <row r="82">
          <cell r="A82">
            <v>80</v>
          </cell>
          <cell r="B82" t="str">
            <v>PULL BOX</v>
          </cell>
          <cell r="C82" t="str">
            <v>400 * 400 * 150</v>
          </cell>
          <cell r="D82" t="str">
            <v>EA</v>
          </cell>
          <cell r="E82">
            <v>879</v>
          </cell>
          <cell r="F82">
            <v>9850</v>
          </cell>
          <cell r="G82">
            <v>994</v>
          </cell>
          <cell r="H82">
            <v>10584</v>
          </cell>
          <cell r="M82">
            <v>9850</v>
          </cell>
          <cell r="N82">
            <v>9850</v>
          </cell>
        </row>
        <row r="83">
          <cell r="A83">
            <v>81</v>
          </cell>
          <cell r="B83" t="str">
            <v>PULL BOX</v>
          </cell>
          <cell r="C83" t="str">
            <v>400 * 400 * 200</v>
          </cell>
          <cell r="D83" t="str">
            <v>EA</v>
          </cell>
          <cell r="E83">
            <v>879</v>
          </cell>
          <cell r="F83">
            <v>10900</v>
          </cell>
          <cell r="G83">
            <v>994</v>
          </cell>
          <cell r="H83">
            <v>11880</v>
          </cell>
          <cell r="M83">
            <v>10900</v>
          </cell>
          <cell r="N83">
            <v>10900</v>
          </cell>
        </row>
        <row r="84">
          <cell r="A84">
            <v>82</v>
          </cell>
          <cell r="B84" t="str">
            <v>PULL BOX</v>
          </cell>
          <cell r="C84" t="str">
            <v>400 * 400 * 300</v>
          </cell>
          <cell r="D84" t="str">
            <v>EA</v>
          </cell>
          <cell r="E84">
            <v>879</v>
          </cell>
          <cell r="F84">
            <v>13050</v>
          </cell>
          <cell r="G84">
            <v>994</v>
          </cell>
          <cell r="H84">
            <v>14040</v>
          </cell>
          <cell r="M84">
            <v>13050</v>
          </cell>
          <cell r="N84">
            <v>13050</v>
          </cell>
        </row>
        <row r="85">
          <cell r="A85">
            <v>83</v>
          </cell>
          <cell r="B85" t="str">
            <v>PULL BOX</v>
          </cell>
          <cell r="C85" t="str">
            <v>500 * 500 * 200</v>
          </cell>
          <cell r="D85" t="str">
            <v>EA</v>
          </cell>
          <cell r="E85">
            <v>879</v>
          </cell>
          <cell r="F85">
            <v>19100</v>
          </cell>
          <cell r="G85">
            <v>994</v>
          </cell>
          <cell r="H85">
            <v>20682</v>
          </cell>
          <cell r="M85">
            <v>19100</v>
          </cell>
          <cell r="N85">
            <v>19100</v>
          </cell>
        </row>
        <row r="86">
          <cell r="A86">
            <v>84</v>
          </cell>
          <cell r="B86" t="str">
            <v>PULL BOX</v>
          </cell>
          <cell r="C86" t="str">
            <v>500 * 500 * 300</v>
          </cell>
          <cell r="D86" t="str">
            <v>EA</v>
          </cell>
          <cell r="E86">
            <v>879</v>
          </cell>
          <cell r="F86">
            <v>22800</v>
          </cell>
          <cell r="G86">
            <v>994</v>
          </cell>
          <cell r="H86">
            <v>24840</v>
          </cell>
          <cell r="M86">
            <v>22800</v>
          </cell>
          <cell r="N86">
            <v>22800</v>
          </cell>
        </row>
        <row r="87">
          <cell r="A87">
            <v>85</v>
          </cell>
          <cell r="B87" t="str">
            <v>PULL BOX</v>
          </cell>
          <cell r="C87" t="str">
            <v>600 * 600 * 300</v>
          </cell>
          <cell r="D87" t="str">
            <v>EA</v>
          </cell>
          <cell r="E87">
            <v>879</v>
          </cell>
          <cell r="F87">
            <v>28500</v>
          </cell>
          <cell r="G87">
            <v>994</v>
          </cell>
          <cell r="H87">
            <v>30834</v>
          </cell>
          <cell r="M87">
            <v>28500</v>
          </cell>
          <cell r="N87">
            <v>28500</v>
          </cell>
        </row>
        <row r="88">
          <cell r="A88">
            <v>86</v>
          </cell>
          <cell r="B88" t="str">
            <v>PULL BOX</v>
          </cell>
          <cell r="C88" t="str">
            <v>600 * 600 * 400</v>
          </cell>
          <cell r="D88" t="str">
            <v>EA</v>
          </cell>
          <cell r="E88">
            <v>879</v>
          </cell>
          <cell r="F88">
            <v>34800</v>
          </cell>
          <cell r="M88">
            <v>34800</v>
          </cell>
          <cell r="N88">
            <v>34800</v>
          </cell>
        </row>
        <row r="89">
          <cell r="A89">
            <v>87</v>
          </cell>
          <cell r="B89" t="str">
            <v>수공 3호</v>
          </cell>
          <cell r="C89" t="str">
            <v>2000 * 1000 * 1400mm</v>
          </cell>
          <cell r="D89" t="str">
            <v>개소</v>
          </cell>
          <cell r="E89">
            <v>183</v>
          </cell>
          <cell r="F89">
            <v>295000</v>
          </cell>
          <cell r="G89">
            <v>203</v>
          </cell>
          <cell r="H89">
            <v>290000</v>
          </cell>
          <cell r="M89">
            <v>290000</v>
          </cell>
          <cell r="N89">
            <v>290000</v>
          </cell>
        </row>
        <row r="90">
          <cell r="A90">
            <v>88</v>
          </cell>
          <cell r="B90" t="str">
            <v>수공 2호</v>
          </cell>
          <cell r="C90" t="str">
            <v>1700 * 800 * 1100mm</v>
          </cell>
          <cell r="D90" t="str">
            <v>개소</v>
          </cell>
          <cell r="E90">
            <v>183</v>
          </cell>
          <cell r="F90">
            <v>235000</v>
          </cell>
          <cell r="G90">
            <v>203</v>
          </cell>
          <cell r="H90">
            <v>235000</v>
          </cell>
          <cell r="M90">
            <v>235000</v>
          </cell>
          <cell r="N90">
            <v>235000</v>
          </cell>
        </row>
        <row r="91">
          <cell r="A91">
            <v>89</v>
          </cell>
          <cell r="B91" t="str">
            <v>수공 1호</v>
          </cell>
          <cell r="C91" t="str">
            <v>950 * 450 * 700mm</v>
          </cell>
          <cell r="D91" t="str">
            <v>개소</v>
          </cell>
          <cell r="E91">
            <v>183</v>
          </cell>
          <cell r="F91">
            <v>75000</v>
          </cell>
          <cell r="G91">
            <v>201</v>
          </cell>
          <cell r="H91">
            <v>70000</v>
          </cell>
          <cell r="M91">
            <v>70000</v>
          </cell>
          <cell r="N91">
            <v>70000</v>
          </cell>
        </row>
        <row r="92">
          <cell r="A92">
            <v>90</v>
          </cell>
          <cell r="B92" t="str">
            <v>전화수구</v>
          </cell>
          <cell r="C92" t="str">
            <v>1구 8핀모듈러 짹</v>
          </cell>
          <cell r="D92" t="str">
            <v>EA</v>
          </cell>
          <cell r="E92">
            <v>955</v>
          </cell>
          <cell r="F92">
            <v>4901</v>
          </cell>
          <cell r="G92">
            <v>913</v>
          </cell>
          <cell r="H92">
            <v>6200</v>
          </cell>
          <cell r="M92">
            <v>4901</v>
          </cell>
          <cell r="N92">
            <v>4901</v>
          </cell>
        </row>
        <row r="93">
          <cell r="A93">
            <v>91</v>
          </cell>
          <cell r="B93" t="str">
            <v>전화수구</v>
          </cell>
          <cell r="C93" t="str">
            <v>2구 8핀모듈러 짹</v>
          </cell>
          <cell r="D93" t="str">
            <v>EA</v>
          </cell>
          <cell r="E93">
            <v>1021</v>
          </cell>
          <cell r="F93">
            <v>4200</v>
          </cell>
          <cell r="G93">
            <v>914</v>
          </cell>
          <cell r="H93">
            <v>7140</v>
          </cell>
          <cell r="M93">
            <v>4200</v>
          </cell>
          <cell r="N93">
            <v>4200</v>
          </cell>
        </row>
        <row r="94">
          <cell r="A94">
            <v>92</v>
          </cell>
          <cell r="B94" t="str">
            <v>U 챤넬</v>
          </cell>
          <cell r="C94" t="str">
            <v>2.6t   41 * 41</v>
          </cell>
          <cell r="D94" t="str">
            <v>M</v>
          </cell>
          <cell r="G94">
            <v>969</v>
          </cell>
          <cell r="H94">
            <v>3225</v>
          </cell>
          <cell r="M94">
            <v>3225</v>
          </cell>
          <cell r="N94">
            <v>3225</v>
          </cell>
        </row>
        <row r="95">
          <cell r="A95">
            <v>93</v>
          </cell>
          <cell r="B95" t="str">
            <v>수공맨홀  뚜겅</v>
          </cell>
          <cell r="D95" t="str">
            <v>개</v>
          </cell>
          <cell r="E95">
            <v>202</v>
          </cell>
          <cell r="F95">
            <v>300000</v>
          </cell>
          <cell r="G95">
            <v>183</v>
          </cell>
          <cell r="H95">
            <v>300000</v>
          </cell>
          <cell r="M95">
            <v>300000</v>
          </cell>
          <cell r="N95">
            <v>300000</v>
          </cell>
        </row>
        <row r="96">
          <cell r="A96">
            <v>94</v>
          </cell>
          <cell r="B96" t="str">
            <v>세트 앙카</v>
          </cell>
          <cell r="C96" t="str">
            <v>φ12 3/8"</v>
          </cell>
          <cell r="D96" t="str">
            <v>EA</v>
          </cell>
          <cell r="E96">
            <v>412</v>
          </cell>
          <cell r="F96">
            <v>800</v>
          </cell>
          <cell r="M96">
            <v>800</v>
          </cell>
          <cell r="N96">
            <v>800</v>
          </cell>
        </row>
        <row r="97">
          <cell r="A97">
            <v>95</v>
          </cell>
          <cell r="B97" t="str">
            <v>노말 밴드</v>
          </cell>
          <cell r="C97" t="str">
            <v>ST               28C</v>
          </cell>
          <cell r="D97" t="str">
            <v>EA</v>
          </cell>
          <cell r="E97">
            <v>883</v>
          </cell>
          <cell r="F97">
            <v>345</v>
          </cell>
          <cell r="G97">
            <v>985</v>
          </cell>
          <cell r="H97">
            <v>2070</v>
          </cell>
          <cell r="M97">
            <v>345</v>
          </cell>
          <cell r="N97">
            <v>345</v>
          </cell>
        </row>
        <row r="98">
          <cell r="A98">
            <v>96</v>
          </cell>
          <cell r="B98" t="str">
            <v>노말 밴드</v>
          </cell>
          <cell r="C98" t="str">
            <v>ST               36C</v>
          </cell>
          <cell r="D98" t="str">
            <v>EA</v>
          </cell>
          <cell r="E98">
            <v>883</v>
          </cell>
          <cell r="F98">
            <v>419</v>
          </cell>
          <cell r="G98">
            <v>985</v>
          </cell>
          <cell r="H98">
            <v>2671</v>
          </cell>
          <cell r="M98">
            <v>419</v>
          </cell>
          <cell r="N98">
            <v>419</v>
          </cell>
        </row>
        <row r="99">
          <cell r="A99">
            <v>97</v>
          </cell>
          <cell r="B99" t="str">
            <v>노말 밴드</v>
          </cell>
          <cell r="C99" t="str">
            <v>ST               42C</v>
          </cell>
          <cell r="D99" t="str">
            <v>EA</v>
          </cell>
          <cell r="E99">
            <v>883</v>
          </cell>
          <cell r="F99">
            <v>465</v>
          </cell>
          <cell r="G99">
            <v>985</v>
          </cell>
          <cell r="H99">
            <v>3471</v>
          </cell>
          <cell r="M99">
            <v>465</v>
          </cell>
          <cell r="N99">
            <v>465</v>
          </cell>
        </row>
        <row r="100">
          <cell r="A100">
            <v>98</v>
          </cell>
          <cell r="B100" t="str">
            <v>노말 밴드</v>
          </cell>
          <cell r="C100" t="str">
            <v>ST               54C</v>
          </cell>
          <cell r="D100" t="str">
            <v>EA</v>
          </cell>
          <cell r="E100">
            <v>883</v>
          </cell>
          <cell r="F100">
            <v>552</v>
          </cell>
          <cell r="G100">
            <v>985</v>
          </cell>
          <cell r="H100">
            <v>4932</v>
          </cell>
          <cell r="M100">
            <v>552</v>
          </cell>
          <cell r="N100">
            <v>552</v>
          </cell>
        </row>
        <row r="101">
          <cell r="A101">
            <v>99</v>
          </cell>
          <cell r="B101" t="str">
            <v>노말 밴드</v>
          </cell>
          <cell r="C101" t="str">
            <v>ST               70C</v>
          </cell>
          <cell r="D101" t="str">
            <v>EA</v>
          </cell>
          <cell r="E101">
            <v>883</v>
          </cell>
          <cell r="F101">
            <v>1017</v>
          </cell>
          <cell r="G101">
            <v>985</v>
          </cell>
          <cell r="H101">
            <v>8026</v>
          </cell>
          <cell r="M101">
            <v>1017</v>
          </cell>
          <cell r="N101">
            <v>1017</v>
          </cell>
        </row>
        <row r="102">
          <cell r="A102">
            <v>100</v>
          </cell>
          <cell r="B102" t="str">
            <v>노말 밴드</v>
          </cell>
          <cell r="C102" t="str">
            <v>ST               82C</v>
          </cell>
          <cell r="D102" t="str">
            <v>EA</v>
          </cell>
          <cell r="E102">
            <v>868</v>
          </cell>
          <cell r="F102">
            <v>9330</v>
          </cell>
          <cell r="G102">
            <v>936</v>
          </cell>
          <cell r="H102">
            <v>9330</v>
          </cell>
          <cell r="M102">
            <v>9330</v>
          </cell>
          <cell r="N102">
            <v>9330</v>
          </cell>
        </row>
        <row r="103">
          <cell r="A103">
            <v>101</v>
          </cell>
          <cell r="B103" t="str">
            <v>노말 밴드</v>
          </cell>
          <cell r="C103" t="str">
            <v>ST               104C</v>
          </cell>
          <cell r="D103" t="str">
            <v>EA</v>
          </cell>
          <cell r="E103">
            <v>883</v>
          </cell>
          <cell r="F103">
            <v>1276</v>
          </cell>
          <cell r="G103">
            <v>985</v>
          </cell>
          <cell r="H103">
            <v>22748</v>
          </cell>
          <cell r="M103">
            <v>1276</v>
          </cell>
          <cell r="N103">
            <v>1276</v>
          </cell>
        </row>
        <row r="104">
          <cell r="A104">
            <v>102</v>
          </cell>
          <cell r="B104" t="str">
            <v>노말 밴드</v>
          </cell>
          <cell r="C104" t="str">
            <v>HI-PVC          28C</v>
          </cell>
          <cell r="D104" t="str">
            <v>EA</v>
          </cell>
          <cell r="E104">
            <v>889</v>
          </cell>
          <cell r="F104">
            <v>960</v>
          </cell>
          <cell r="G104">
            <v>980</v>
          </cell>
          <cell r="H104">
            <v>1005</v>
          </cell>
          <cell r="M104">
            <v>960</v>
          </cell>
          <cell r="N104">
            <v>960</v>
          </cell>
        </row>
        <row r="105">
          <cell r="A105">
            <v>103</v>
          </cell>
          <cell r="B105" t="str">
            <v>노말 밴드</v>
          </cell>
          <cell r="C105" t="str">
            <v>HI-PVC          36C</v>
          </cell>
          <cell r="D105" t="str">
            <v>EA</v>
          </cell>
          <cell r="E105">
            <v>889</v>
          </cell>
          <cell r="F105">
            <v>1080</v>
          </cell>
          <cell r="G105">
            <v>980</v>
          </cell>
          <cell r="H105">
            <v>1370</v>
          </cell>
          <cell r="M105">
            <v>1080</v>
          </cell>
          <cell r="N105">
            <v>1080</v>
          </cell>
        </row>
        <row r="106">
          <cell r="A106">
            <v>104</v>
          </cell>
          <cell r="B106" t="str">
            <v>노말 밴드</v>
          </cell>
          <cell r="C106" t="str">
            <v>HI-PVC          42C</v>
          </cell>
          <cell r="D106" t="str">
            <v>EA</v>
          </cell>
          <cell r="E106">
            <v>889</v>
          </cell>
          <cell r="F106">
            <v>1440</v>
          </cell>
          <cell r="G106">
            <v>980</v>
          </cell>
          <cell r="H106">
            <v>1815</v>
          </cell>
          <cell r="M106">
            <v>1440</v>
          </cell>
          <cell r="N106">
            <v>1440</v>
          </cell>
        </row>
        <row r="107">
          <cell r="A107">
            <v>105</v>
          </cell>
          <cell r="B107" t="str">
            <v>노말 밴드</v>
          </cell>
          <cell r="C107" t="str">
            <v>HI-PVC          54C</v>
          </cell>
          <cell r="D107" t="str">
            <v>EA</v>
          </cell>
          <cell r="E107">
            <v>874</v>
          </cell>
          <cell r="F107">
            <v>670</v>
          </cell>
          <cell r="G107">
            <v>931</v>
          </cell>
          <cell r="H107">
            <v>2677</v>
          </cell>
          <cell r="M107">
            <v>670</v>
          </cell>
          <cell r="N107">
            <v>670</v>
          </cell>
        </row>
        <row r="108">
          <cell r="A108">
            <v>106</v>
          </cell>
          <cell r="B108" t="str">
            <v>노말 밴드</v>
          </cell>
          <cell r="C108" t="str">
            <v>HI-PVC          70C</v>
          </cell>
          <cell r="D108" t="str">
            <v>EA</v>
          </cell>
          <cell r="E108">
            <v>874</v>
          </cell>
          <cell r="F108">
            <v>1200</v>
          </cell>
          <cell r="G108">
            <v>931</v>
          </cell>
          <cell r="H108">
            <v>4932</v>
          </cell>
          <cell r="M108">
            <v>1200</v>
          </cell>
          <cell r="N108">
            <v>1200</v>
          </cell>
        </row>
        <row r="109">
          <cell r="A109">
            <v>107</v>
          </cell>
          <cell r="B109" t="str">
            <v>노말 밴드</v>
          </cell>
          <cell r="C109" t="str">
            <v>HI-PVC          82C</v>
          </cell>
          <cell r="D109" t="str">
            <v>EA</v>
          </cell>
          <cell r="E109">
            <v>874</v>
          </cell>
          <cell r="F109">
            <v>1730</v>
          </cell>
          <cell r="G109">
            <v>931</v>
          </cell>
          <cell r="H109">
            <v>7308</v>
          </cell>
          <cell r="M109">
            <v>1730</v>
          </cell>
          <cell r="N109">
            <v>1730</v>
          </cell>
        </row>
        <row r="110">
          <cell r="A110">
            <v>108</v>
          </cell>
          <cell r="B110" t="str">
            <v>노말 밴드</v>
          </cell>
          <cell r="C110" t="str">
            <v>HI-PVC         100C</v>
          </cell>
          <cell r="D110" t="str">
            <v>EA</v>
          </cell>
          <cell r="E110">
            <v>889</v>
          </cell>
          <cell r="F110">
            <v>4800</v>
          </cell>
          <cell r="G110">
            <v>980</v>
          </cell>
          <cell r="H110">
            <v>10048</v>
          </cell>
          <cell r="M110">
            <v>4800</v>
          </cell>
          <cell r="N110">
            <v>4800</v>
          </cell>
        </row>
        <row r="111">
          <cell r="A111">
            <v>109</v>
          </cell>
          <cell r="B111" t="str">
            <v>PIPE CLAMP</v>
          </cell>
          <cell r="C111" t="str">
            <v>ST               16C</v>
          </cell>
          <cell r="D111" t="str">
            <v>EA</v>
          </cell>
          <cell r="E111">
            <v>883</v>
          </cell>
          <cell r="F111">
            <v>270</v>
          </cell>
          <cell r="M111">
            <v>270</v>
          </cell>
          <cell r="N111">
            <v>270</v>
          </cell>
        </row>
        <row r="112">
          <cell r="A112">
            <v>110</v>
          </cell>
          <cell r="B112" t="str">
            <v>PIPE CLAMP</v>
          </cell>
          <cell r="C112" t="str">
            <v>ST               22C</v>
          </cell>
          <cell r="D112" t="str">
            <v>EA</v>
          </cell>
          <cell r="E112">
            <v>883</v>
          </cell>
          <cell r="F112">
            <v>304</v>
          </cell>
          <cell r="M112">
            <v>304</v>
          </cell>
          <cell r="N112">
            <v>304</v>
          </cell>
        </row>
        <row r="113">
          <cell r="A113">
            <v>111</v>
          </cell>
          <cell r="B113" t="str">
            <v>PIPE CLAMP</v>
          </cell>
          <cell r="C113" t="str">
            <v>ST               28C</v>
          </cell>
          <cell r="D113" t="str">
            <v>EA</v>
          </cell>
          <cell r="E113">
            <v>883</v>
          </cell>
          <cell r="F113">
            <v>345</v>
          </cell>
          <cell r="M113">
            <v>345</v>
          </cell>
          <cell r="N113">
            <v>345</v>
          </cell>
        </row>
        <row r="114">
          <cell r="A114">
            <v>112</v>
          </cell>
          <cell r="B114" t="str">
            <v>PIPE CLAMP</v>
          </cell>
          <cell r="C114" t="str">
            <v>ST               36C</v>
          </cell>
          <cell r="D114" t="str">
            <v>EA</v>
          </cell>
          <cell r="E114">
            <v>883</v>
          </cell>
          <cell r="F114">
            <v>419</v>
          </cell>
          <cell r="M114">
            <v>419</v>
          </cell>
          <cell r="N114">
            <v>419</v>
          </cell>
        </row>
        <row r="115">
          <cell r="A115">
            <v>113</v>
          </cell>
          <cell r="B115" t="str">
            <v>PIPE CLAMP</v>
          </cell>
          <cell r="C115" t="str">
            <v>ST               42C</v>
          </cell>
          <cell r="D115" t="str">
            <v>EA</v>
          </cell>
          <cell r="E115">
            <v>883</v>
          </cell>
          <cell r="F115">
            <v>465</v>
          </cell>
          <cell r="M115">
            <v>465</v>
          </cell>
          <cell r="N115">
            <v>465</v>
          </cell>
        </row>
        <row r="116">
          <cell r="A116">
            <v>114</v>
          </cell>
          <cell r="B116" t="str">
            <v>PIPE CLAMP</v>
          </cell>
          <cell r="C116" t="str">
            <v>ST               54C</v>
          </cell>
          <cell r="D116" t="str">
            <v>EA</v>
          </cell>
          <cell r="E116">
            <v>883</v>
          </cell>
          <cell r="F116">
            <v>552</v>
          </cell>
          <cell r="M116">
            <v>552</v>
          </cell>
          <cell r="N116">
            <v>552</v>
          </cell>
        </row>
        <row r="117">
          <cell r="A117">
            <v>115</v>
          </cell>
          <cell r="B117" t="str">
            <v>PIPE CLAMP</v>
          </cell>
          <cell r="C117" t="str">
            <v>ST               70C</v>
          </cell>
          <cell r="D117" t="str">
            <v>EA</v>
          </cell>
          <cell r="E117">
            <v>883</v>
          </cell>
          <cell r="F117">
            <v>1017</v>
          </cell>
          <cell r="M117">
            <v>1017</v>
          </cell>
          <cell r="N117">
            <v>1017</v>
          </cell>
        </row>
        <row r="118">
          <cell r="A118">
            <v>116</v>
          </cell>
          <cell r="B118" t="str">
            <v>PIPE CLAMP</v>
          </cell>
          <cell r="C118" t="str">
            <v>ST               82C</v>
          </cell>
          <cell r="D118" t="str">
            <v>EA</v>
          </cell>
          <cell r="E118">
            <v>883</v>
          </cell>
          <cell r="F118">
            <v>1035</v>
          </cell>
          <cell r="M118">
            <v>1035</v>
          </cell>
          <cell r="N118">
            <v>1035</v>
          </cell>
        </row>
        <row r="119">
          <cell r="A119">
            <v>117</v>
          </cell>
          <cell r="B119" t="str">
            <v>PIPE CLAMP</v>
          </cell>
          <cell r="C119" t="str">
            <v>ST              104C</v>
          </cell>
          <cell r="D119" t="str">
            <v>EA</v>
          </cell>
          <cell r="E119">
            <v>883</v>
          </cell>
          <cell r="F119">
            <v>1276</v>
          </cell>
          <cell r="M119">
            <v>1276</v>
          </cell>
          <cell r="N119">
            <v>1276</v>
          </cell>
        </row>
        <row r="120">
          <cell r="A120">
            <v>118</v>
          </cell>
          <cell r="B120" t="str">
            <v>파이프 행거</v>
          </cell>
          <cell r="C120" t="str">
            <v>ST               16C</v>
          </cell>
          <cell r="D120" t="str">
            <v>EA</v>
          </cell>
          <cell r="E120">
            <v>883</v>
          </cell>
          <cell r="F120">
            <v>512</v>
          </cell>
          <cell r="G120">
            <v>985</v>
          </cell>
          <cell r="H120">
            <v>538</v>
          </cell>
          <cell r="M120">
            <v>512</v>
          </cell>
          <cell r="N120">
            <v>512</v>
          </cell>
        </row>
        <row r="121">
          <cell r="A121">
            <v>119</v>
          </cell>
          <cell r="B121" t="str">
            <v>파이프 행거</v>
          </cell>
          <cell r="C121" t="str">
            <v>ST               22C</v>
          </cell>
          <cell r="D121" t="str">
            <v>EA</v>
          </cell>
          <cell r="E121">
            <v>883</v>
          </cell>
          <cell r="F121">
            <v>561</v>
          </cell>
          <cell r="G121">
            <v>985</v>
          </cell>
          <cell r="H121">
            <v>588</v>
          </cell>
          <cell r="M121">
            <v>561</v>
          </cell>
          <cell r="N121">
            <v>561</v>
          </cell>
        </row>
        <row r="122">
          <cell r="A122">
            <v>120</v>
          </cell>
          <cell r="B122" t="str">
            <v>파이프 행거</v>
          </cell>
          <cell r="C122" t="str">
            <v>ST               28C</v>
          </cell>
          <cell r="D122" t="str">
            <v>EA</v>
          </cell>
          <cell r="E122">
            <v>883</v>
          </cell>
          <cell r="F122">
            <v>622</v>
          </cell>
          <cell r="G122">
            <v>985</v>
          </cell>
          <cell r="H122">
            <v>651</v>
          </cell>
          <cell r="M122">
            <v>622</v>
          </cell>
          <cell r="N122">
            <v>622</v>
          </cell>
        </row>
        <row r="123">
          <cell r="A123">
            <v>260</v>
          </cell>
          <cell r="B123" t="str">
            <v>파이프 행거</v>
          </cell>
          <cell r="C123" t="str">
            <v>ST               36C</v>
          </cell>
          <cell r="D123" t="str">
            <v>EA</v>
          </cell>
          <cell r="E123">
            <v>883</v>
          </cell>
          <cell r="F123">
            <v>712</v>
          </cell>
          <cell r="G123">
            <v>985</v>
          </cell>
          <cell r="H123">
            <v>746</v>
          </cell>
          <cell r="M123">
            <v>712</v>
          </cell>
          <cell r="N123">
            <v>712</v>
          </cell>
        </row>
        <row r="124">
          <cell r="A124">
            <v>261</v>
          </cell>
          <cell r="B124" t="str">
            <v>파이프 행거</v>
          </cell>
          <cell r="C124" t="str">
            <v>ST               42C</v>
          </cell>
          <cell r="D124" t="str">
            <v>EA</v>
          </cell>
          <cell r="E124">
            <v>883</v>
          </cell>
          <cell r="F124">
            <v>784</v>
          </cell>
          <cell r="G124">
            <v>985</v>
          </cell>
          <cell r="H124">
            <v>822</v>
          </cell>
          <cell r="M124">
            <v>784</v>
          </cell>
          <cell r="N124">
            <v>784</v>
          </cell>
        </row>
        <row r="125">
          <cell r="A125">
            <v>261</v>
          </cell>
          <cell r="B125" t="str">
            <v>파이프 행거</v>
          </cell>
          <cell r="C125" t="str">
            <v>ST               54C</v>
          </cell>
          <cell r="D125" t="str">
            <v>EA</v>
          </cell>
          <cell r="E125">
            <v>883</v>
          </cell>
          <cell r="F125">
            <v>1122</v>
          </cell>
          <cell r="G125">
            <v>985</v>
          </cell>
          <cell r="H125">
            <v>1176</v>
          </cell>
          <cell r="M125">
            <v>1122</v>
          </cell>
          <cell r="N125">
            <v>1122</v>
          </cell>
        </row>
        <row r="126">
          <cell r="A126">
            <v>121</v>
          </cell>
          <cell r="B126" t="str">
            <v>파이프 행거</v>
          </cell>
          <cell r="C126" t="str">
            <v>Φ 100</v>
          </cell>
          <cell r="D126" t="str">
            <v>EA</v>
          </cell>
          <cell r="E126">
            <v>526</v>
          </cell>
          <cell r="F126">
            <v>1180</v>
          </cell>
          <cell r="G126">
            <v>566</v>
          </cell>
          <cell r="H126">
            <v>1200</v>
          </cell>
          <cell r="M126">
            <v>1180</v>
          </cell>
          <cell r="N126">
            <v>1180</v>
          </cell>
        </row>
        <row r="127">
          <cell r="A127">
            <v>122</v>
          </cell>
          <cell r="B127" t="str">
            <v>파이프 행거</v>
          </cell>
          <cell r="C127" t="str">
            <v>Φ 125</v>
          </cell>
          <cell r="D127" t="str">
            <v>EA</v>
          </cell>
          <cell r="E127">
            <v>526</v>
          </cell>
          <cell r="F127">
            <v>1475</v>
          </cell>
          <cell r="G127">
            <v>566</v>
          </cell>
          <cell r="H127">
            <v>1500</v>
          </cell>
          <cell r="M127">
            <v>1475</v>
          </cell>
          <cell r="N127">
            <v>1475</v>
          </cell>
        </row>
        <row r="128">
          <cell r="A128">
            <v>123</v>
          </cell>
          <cell r="B128" t="str">
            <v>달대볼트</v>
          </cell>
          <cell r="C128" t="str">
            <v>Φ9 * 1000</v>
          </cell>
          <cell r="D128" t="str">
            <v>EA</v>
          </cell>
          <cell r="E128">
            <v>412</v>
          </cell>
          <cell r="F128">
            <v>482</v>
          </cell>
          <cell r="G128">
            <v>79</v>
          </cell>
          <cell r="H128">
            <v>346</v>
          </cell>
          <cell r="M128">
            <v>346</v>
          </cell>
          <cell r="N128">
            <v>346</v>
          </cell>
        </row>
        <row r="129">
          <cell r="A129">
            <v>124</v>
          </cell>
          <cell r="B129" t="str">
            <v>인써트</v>
          </cell>
          <cell r="C129" t="str">
            <v xml:space="preserve">Φ9 </v>
          </cell>
          <cell r="D129" t="str">
            <v>EA</v>
          </cell>
          <cell r="E129">
            <v>93</v>
          </cell>
          <cell r="F129">
            <v>420</v>
          </cell>
          <cell r="G129">
            <v>77</v>
          </cell>
          <cell r="H129">
            <v>300</v>
          </cell>
          <cell r="M129">
            <v>300</v>
          </cell>
          <cell r="N129">
            <v>300</v>
          </cell>
        </row>
        <row r="130">
          <cell r="A130">
            <v>125</v>
          </cell>
          <cell r="B130" t="str">
            <v>접지 단자함</v>
          </cell>
          <cell r="C130" t="str">
            <v>1CCT</v>
          </cell>
          <cell r="D130" t="str">
            <v>면</v>
          </cell>
          <cell r="E130">
            <v>951</v>
          </cell>
          <cell r="F130">
            <v>65000</v>
          </cell>
          <cell r="G130">
            <v>1040</v>
          </cell>
          <cell r="H130">
            <v>65000</v>
          </cell>
          <cell r="M130">
            <v>65000</v>
          </cell>
          <cell r="N130">
            <v>65000</v>
          </cell>
        </row>
        <row r="131">
          <cell r="A131">
            <v>126</v>
          </cell>
          <cell r="B131" t="str">
            <v>접지 단자함</v>
          </cell>
          <cell r="C131" t="str">
            <v>2CCT</v>
          </cell>
          <cell r="D131" t="str">
            <v>면</v>
          </cell>
          <cell r="E131">
            <v>951</v>
          </cell>
          <cell r="F131">
            <v>72000</v>
          </cell>
          <cell r="G131">
            <v>1040</v>
          </cell>
          <cell r="H131">
            <v>75000</v>
          </cell>
          <cell r="M131">
            <v>72000</v>
          </cell>
          <cell r="N131">
            <v>72000</v>
          </cell>
        </row>
        <row r="132">
          <cell r="A132">
            <v>127</v>
          </cell>
          <cell r="B132" t="str">
            <v>접지 단자함</v>
          </cell>
          <cell r="C132" t="str">
            <v>4CCT</v>
          </cell>
          <cell r="D132" t="str">
            <v>면</v>
          </cell>
          <cell r="E132">
            <v>951</v>
          </cell>
          <cell r="F132">
            <v>120000</v>
          </cell>
          <cell r="G132">
            <v>1046</v>
          </cell>
          <cell r="H132">
            <v>105000</v>
          </cell>
          <cell r="M132">
            <v>105000</v>
          </cell>
          <cell r="N132">
            <v>105000</v>
          </cell>
        </row>
        <row r="133">
          <cell r="A133">
            <v>128</v>
          </cell>
          <cell r="B133" t="str">
            <v>접지 단자함</v>
          </cell>
          <cell r="C133" t="str">
            <v>5CCT</v>
          </cell>
          <cell r="D133" t="str">
            <v>면</v>
          </cell>
          <cell r="E133">
            <v>951</v>
          </cell>
          <cell r="F133">
            <v>140000</v>
          </cell>
          <cell r="G133">
            <v>1046</v>
          </cell>
          <cell r="H133">
            <v>150000</v>
          </cell>
          <cell r="M133">
            <v>140000</v>
          </cell>
          <cell r="N133">
            <v>140000</v>
          </cell>
        </row>
        <row r="134">
          <cell r="A134">
            <v>129</v>
          </cell>
          <cell r="B134" t="str">
            <v xml:space="preserve"> 관로구방수장치</v>
          </cell>
          <cell r="C134" t="str">
            <v xml:space="preserve"> Φ80</v>
          </cell>
          <cell r="D134" t="str">
            <v>개</v>
          </cell>
          <cell r="G134">
            <v>1067</v>
          </cell>
          <cell r="H134">
            <v>9360</v>
          </cell>
          <cell r="M134">
            <v>9360</v>
          </cell>
          <cell r="N134">
            <v>9360</v>
          </cell>
        </row>
        <row r="135">
          <cell r="A135">
            <v>130</v>
          </cell>
          <cell r="B135" t="str">
            <v xml:space="preserve"> 관로구방수장치</v>
          </cell>
          <cell r="C135" t="str">
            <v xml:space="preserve"> Φ100</v>
          </cell>
          <cell r="D135" t="str">
            <v>개</v>
          </cell>
          <cell r="G135">
            <v>1067</v>
          </cell>
          <cell r="H135">
            <v>10010</v>
          </cell>
          <cell r="M135">
            <v>10010</v>
          </cell>
          <cell r="N135">
            <v>10010</v>
          </cell>
        </row>
        <row r="136">
          <cell r="A136">
            <v>131</v>
          </cell>
          <cell r="B136" t="str">
            <v>광감쇄기</v>
          </cell>
          <cell r="C136" t="str">
            <v>OFAT,SM-SC/PC</v>
          </cell>
          <cell r="D136" t="str">
            <v>개</v>
          </cell>
          <cell r="E136">
            <v>888</v>
          </cell>
          <cell r="G136">
            <v>965</v>
          </cell>
          <cell r="H136">
            <v>30000</v>
          </cell>
          <cell r="M136">
            <v>30000</v>
          </cell>
          <cell r="N136">
            <v>30000</v>
          </cell>
        </row>
        <row r="137">
          <cell r="A137">
            <v>132</v>
          </cell>
          <cell r="B137" t="str">
            <v>광접속함체</v>
          </cell>
          <cell r="C137" t="str">
            <v>관로용 24CORE용</v>
          </cell>
          <cell r="D137" t="str">
            <v>대</v>
          </cell>
          <cell r="E137">
            <v>888</v>
          </cell>
          <cell r="G137">
            <v>965</v>
          </cell>
          <cell r="H137">
            <v>280000</v>
          </cell>
          <cell r="M137">
            <v>280000</v>
          </cell>
          <cell r="N137">
            <v>280000</v>
          </cell>
        </row>
        <row r="138">
          <cell r="A138">
            <v>133</v>
          </cell>
          <cell r="B138" t="str">
            <v>관구마개</v>
          </cell>
          <cell r="C138" t="str">
            <v>결합형내관용-3구용</v>
          </cell>
          <cell r="D138" t="str">
            <v>개</v>
          </cell>
          <cell r="E138">
            <v>888</v>
          </cell>
          <cell r="F138">
            <v>8500</v>
          </cell>
          <cell r="G138">
            <v>979</v>
          </cell>
          <cell r="H138">
            <v>6500</v>
          </cell>
          <cell r="M138">
            <v>6500</v>
          </cell>
          <cell r="N138">
            <v>6500</v>
          </cell>
        </row>
        <row r="139">
          <cell r="A139">
            <v>134</v>
          </cell>
          <cell r="B139" t="str">
            <v>내관마개</v>
          </cell>
          <cell r="C139" t="str">
            <v>결합형내관용-3구용</v>
          </cell>
          <cell r="D139" t="str">
            <v>개</v>
          </cell>
          <cell r="E139">
            <v>888</v>
          </cell>
          <cell r="F139">
            <v>480</v>
          </cell>
          <cell r="G139">
            <v>979</v>
          </cell>
          <cell r="H139">
            <v>480</v>
          </cell>
          <cell r="M139">
            <v>480</v>
          </cell>
          <cell r="N139">
            <v>480</v>
          </cell>
        </row>
        <row r="140">
          <cell r="A140">
            <v>135</v>
          </cell>
          <cell r="B140" t="str">
            <v>M.D.F</v>
          </cell>
          <cell r="C140" t="str">
            <v>철가 전면형 1열당</v>
          </cell>
          <cell r="D140" t="str">
            <v>SET</v>
          </cell>
          <cell r="G140">
            <v>1093</v>
          </cell>
          <cell r="H140">
            <v>99000</v>
          </cell>
          <cell r="M140">
            <v>99000</v>
          </cell>
          <cell r="N140">
            <v>99000</v>
          </cell>
        </row>
        <row r="141">
          <cell r="A141">
            <v>136</v>
          </cell>
          <cell r="B141" t="str">
            <v>M.D.F</v>
          </cell>
          <cell r="C141" t="str">
            <v>철가 양면형 1열당</v>
          </cell>
          <cell r="D141" t="str">
            <v>SET</v>
          </cell>
          <cell r="G141">
            <v>1093</v>
          </cell>
          <cell r="H141">
            <v>120000</v>
          </cell>
          <cell r="M141">
            <v>120000</v>
          </cell>
          <cell r="N141">
            <v>120000</v>
          </cell>
        </row>
        <row r="142">
          <cell r="A142">
            <v>137</v>
          </cell>
          <cell r="B142" t="str">
            <v>M.D.F</v>
          </cell>
          <cell r="C142" t="str">
            <v>100P 보호기 100P당</v>
          </cell>
          <cell r="D142" t="str">
            <v>SET</v>
          </cell>
          <cell r="G142">
            <v>1093</v>
          </cell>
          <cell r="H142">
            <v>195000</v>
          </cell>
          <cell r="M142">
            <v>195000</v>
          </cell>
          <cell r="N142">
            <v>195000</v>
          </cell>
        </row>
        <row r="143">
          <cell r="A143">
            <v>138</v>
          </cell>
          <cell r="B143" t="str">
            <v>M.D.F</v>
          </cell>
          <cell r="C143" t="str">
            <v>50P 보호기 50P당</v>
          </cell>
          <cell r="D143" t="str">
            <v>SET</v>
          </cell>
          <cell r="G143">
            <v>1093</v>
          </cell>
          <cell r="H143">
            <v>95000</v>
          </cell>
          <cell r="M143">
            <v>95000</v>
          </cell>
          <cell r="N143">
            <v>95000</v>
          </cell>
        </row>
        <row r="144">
          <cell r="A144">
            <v>139</v>
          </cell>
          <cell r="B144" t="str">
            <v>M.D.F</v>
          </cell>
          <cell r="C144" t="str">
            <v>ISDN 100P 단자</v>
          </cell>
          <cell r="D144" t="str">
            <v>SET</v>
          </cell>
          <cell r="G144">
            <v>1093</v>
          </cell>
          <cell r="H144">
            <v>42000</v>
          </cell>
          <cell r="M144">
            <v>42000</v>
          </cell>
          <cell r="N144">
            <v>42000</v>
          </cell>
        </row>
        <row r="145">
          <cell r="A145">
            <v>140</v>
          </cell>
          <cell r="B145" t="str">
            <v>M.D.F</v>
          </cell>
          <cell r="C145" t="str">
            <v>국선 200P+내선 400P</v>
          </cell>
          <cell r="D145" t="str">
            <v>SET</v>
          </cell>
          <cell r="M145">
            <v>0</v>
          </cell>
          <cell r="N145">
            <v>0</v>
          </cell>
        </row>
        <row r="146">
          <cell r="A146">
            <v>141</v>
          </cell>
          <cell r="B146" t="str">
            <v>피뢰탄기반</v>
          </cell>
          <cell r="C146" t="str">
            <v>100P</v>
          </cell>
          <cell r="D146" t="str">
            <v>개</v>
          </cell>
          <cell r="E146">
            <v>1021</v>
          </cell>
          <cell r="F146">
            <v>160000</v>
          </cell>
          <cell r="M146">
            <v>160000</v>
          </cell>
          <cell r="N146">
            <v>160000</v>
          </cell>
        </row>
        <row r="147">
          <cell r="A147">
            <v>142</v>
          </cell>
          <cell r="B147" t="str">
            <v>DATAㅡMDF</v>
          </cell>
          <cell r="C147" t="str">
            <v>24PORT*3</v>
          </cell>
          <cell r="D147" t="str">
            <v>대</v>
          </cell>
          <cell r="G147">
            <v>1084</v>
          </cell>
          <cell r="H147">
            <v>2610000</v>
          </cell>
          <cell r="M147">
            <v>2610000</v>
          </cell>
          <cell r="N147">
            <v>2610000</v>
          </cell>
        </row>
        <row r="148">
          <cell r="A148">
            <v>143</v>
          </cell>
          <cell r="B148" t="str">
            <v>ISDN 국선단자함</v>
          </cell>
          <cell r="C148" t="str">
            <v>국선 50P+내선 100P</v>
          </cell>
          <cell r="D148" t="str">
            <v>SET</v>
          </cell>
          <cell r="E148">
            <v>1021</v>
          </cell>
          <cell r="F148">
            <v>220000</v>
          </cell>
          <cell r="G148">
            <v>1093</v>
          </cell>
          <cell r="H148">
            <v>240000</v>
          </cell>
          <cell r="M148">
            <v>220000</v>
          </cell>
          <cell r="N148">
            <v>220000</v>
          </cell>
        </row>
        <row r="149">
          <cell r="A149">
            <v>144</v>
          </cell>
          <cell r="B149" t="str">
            <v>IDF전화단자함</v>
          </cell>
          <cell r="C149" t="str">
            <v>25P/25P</v>
          </cell>
          <cell r="D149" t="str">
            <v>면</v>
          </cell>
          <cell r="E149">
            <v>1021</v>
          </cell>
          <cell r="F149">
            <v>93000</v>
          </cell>
          <cell r="G149">
            <v>1093</v>
          </cell>
          <cell r="H149">
            <v>130000</v>
          </cell>
          <cell r="M149">
            <v>93000</v>
          </cell>
          <cell r="N149">
            <v>93000</v>
          </cell>
        </row>
        <row r="150">
          <cell r="A150">
            <v>145</v>
          </cell>
          <cell r="B150" t="str">
            <v>IDF전화단자함</v>
          </cell>
          <cell r="C150" t="str">
            <v>25P/50P</v>
          </cell>
          <cell r="D150" t="str">
            <v>면</v>
          </cell>
          <cell r="E150">
            <v>1021</v>
          </cell>
          <cell r="F150">
            <v>148000</v>
          </cell>
          <cell r="G150">
            <v>1093</v>
          </cell>
          <cell r="H150">
            <v>130000</v>
          </cell>
          <cell r="M150">
            <v>130000</v>
          </cell>
          <cell r="N150">
            <v>130000</v>
          </cell>
        </row>
        <row r="151">
          <cell r="A151">
            <v>146</v>
          </cell>
          <cell r="B151" t="str">
            <v>IDF전화단자함</v>
          </cell>
          <cell r="C151" t="str">
            <v>25P/100P</v>
          </cell>
          <cell r="D151" t="str">
            <v>면</v>
          </cell>
          <cell r="E151">
            <v>1021</v>
          </cell>
          <cell r="F151">
            <v>148000</v>
          </cell>
          <cell r="G151">
            <v>1093</v>
          </cell>
          <cell r="H151">
            <v>210000</v>
          </cell>
          <cell r="M151">
            <v>148000</v>
          </cell>
          <cell r="N151">
            <v>148000</v>
          </cell>
        </row>
        <row r="152">
          <cell r="A152">
            <v>147</v>
          </cell>
          <cell r="B152" t="str">
            <v>IDF전화단자함</v>
          </cell>
          <cell r="C152" t="str">
            <v>50P/100P</v>
          </cell>
          <cell r="D152" t="str">
            <v>면</v>
          </cell>
          <cell r="E152">
            <v>1021</v>
          </cell>
          <cell r="F152">
            <v>220000</v>
          </cell>
          <cell r="G152">
            <v>1093</v>
          </cell>
          <cell r="H152">
            <v>240000</v>
          </cell>
          <cell r="M152">
            <v>220000</v>
          </cell>
          <cell r="N152">
            <v>220000</v>
          </cell>
        </row>
        <row r="153">
          <cell r="A153">
            <v>148</v>
          </cell>
          <cell r="B153" t="str">
            <v>IDF전화단자함</v>
          </cell>
          <cell r="C153" t="str">
            <v>25P/150P</v>
          </cell>
          <cell r="D153" t="str">
            <v>면</v>
          </cell>
          <cell r="E153">
            <v>1021</v>
          </cell>
          <cell r="F153">
            <v>266000</v>
          </cell>
          <cell r="G153">
            <v>1093</v>
          </cell>
          <cell r="H153">
            <v>350000</v>
          </cell>
          <cell r="M153">
            <v>266000</v>
          </cell>
          <cell r="N153">
            <v>266000</v>
          </cell>
        </row>
        <row r="154">
          <cell r="A154">
            <v>149</v>
          </cell>
          <cell r="B154" t="str">
            <v>IDF전화단자함</v>
          </cell>
          <cell r="C154" t="str">
            <v>50P/150P</v>
          </cell>
          <cell r="D154" t="str">
            <v>면</v>
          </cell>
          <cell r="E154">
            <v>1021</v>
          </cell>
          <cell r="F154">
            <v>266000</v>
          </cell>
          <cell r="G154">
            <v>1093</v>
          </cell>
          <cell r="H154">
            <v>350000</v>
          </cell>
          <cell r="M154">
            <v>266000</v>
          </cell>
          <cell r="N154">
            <v>266000</v>
          </cell>
        </row>
        <row r="155">
          <cell r="A155">
            <v>150</v>
          </cell>
          <cell r="B155" t="str">
            <v>IDF전화단자함</v>
          </cell>
          <cell r="C155" t="str">
            <v>50P/200P</v>
          </cell>
          <cell r="D155" t="str">
            <v>면</v>
          </cell>
          <cell r="E155">
            <v>1021</v>
          </cell>
          <cell r="F155">
            <v>266000</v>
          </cell>
          <cell r="G155">
            <v>1093</v>
          </cell>
          <cell r="H155">
            <v>390000</v>
          </cell>
          <cell r="M155">
            <v>266000</v>
          </cell>
          <cell r="N155">
            <v>266000</v>
          </cell>
        </row>
        <row r="156">
          <cell r="A156">
            <v>151</v>
          </cell>
          <cell r="B156" t="str">
            <v>IDF전화단자함</v>
          </cell>
          <cell r="C156" t="str">
            <v>100P/200P</v>
          </cell>
          <cell r="D156" t="str">
            <v>면</v>
          </cell>
          <cell r="E156">
            <v>1021</v>
          </cell>
          <cell r="F156">
            <v>401000</v>
          </cell>
          <cell r="G156">
            <v>1093</v>
          </cell>
          <cell r="H156">
            <v>390000</v>
          </cell>
          <cell r="M156">
            <v>390000</v>
          </cell>
          <cell r="N156">
            <v>390000</v>
          </cell>
        </row>
        <row r="157">
          <cell r="A157">
            <v>152</v>
          </cell>
          <cell r="B157" t="str">
            <v>케이블 트레이</v>
          </cell>
        </row>
        <row r="158">
          <cell r="A158">
            <v>153</v>
          </cell>
          <cell r="B158" t="str">
            <v xml:space="preserve"> CABLE TRAY</v>
          </cell>
          <cell r="C158" t="str">
            <v xml:space="preserve"> 300W x 100H</v>
          </cell>
          <cell r="D158" t="str">
            <v>m</v>
          </cell>
          <cell r="E158">
            <v>895</v>
          </cell>
          <cell r="F158">
            <v>10920</v>
          </cell>
          <cell r="G158">
            <v>988</v>
          </cell>
          <cell r="H158">
            <v>11100</v>
          </cell>
          <cell r="M158">
            <v>10920</v>
          </cell>
          <cell r="N158">
            <v>10920</v>
          </cell>
        </row>
        <row r="159">
          <cell r="A159">
            <v>154</v>
          </cell>
          <cell r="B159" t="str">
            <v xml:space="preserve"> CABLE TRAY</v>
          </cell>
          <cell r="C159" t="str">
            <v xml:space="preserve"> 450W x 100H</v>
          </cell>
          <cell r="D159" t="str">
            <v>m</v>
          </cell>
          <cell r="G159">
            <v>988</v>
          </cell>
          <cell r="H159">
            <v>12000</v>
          </cell>
          <cell r="M159">
            <v>12000</v>
          </cell>
          <cell r="N159">
            <v>12000</v>
          </cell>
        </row>
        <row r="160">
          <cell r="A160">
            <v>155</v>
          </cell>
          <cell r="B160" t="str">
            <v xml:space="preserve"> CABLE TRAY</v>
          </cell>
          <cell r="C160" t="str">
            <v xml:space="preserve"> 900W x 100H</v>
          </cell>
          <cell r="D160" t="str">
            <v>m</v>
          </cell>
          <cell r="E160">
            <v>895</v>
          </cell>
          <cell r="F160">
            <v>14400</v>
          </cell>
          <cell r="G160">
            <v>988</v>
          </cell>
          <cell r="H160">
            <v>17600</v>
          </cell>
          <cell r="M160">
            <v>14400</v>
          </cell>
          <cell r="N160">
            <v>14400</v>
          </cell>
        </row>
        <row r="161">
          <cell r="A161">
            <v>156</v>
          </cell>
          <cell r="B161" t="str">
            <v xml:space="preserve"> CABLE TRAY-HOR"</v>
          </cell>
          <cell r="C161" t="str">
            <v xml:space="preserve"> 300W x 100H</v>
          </cell>
          <cell r="D161" t="str">
            <v>개</v>
          </cell>
          <cell r="E161">
            <v>895</v>
          </cell>
          <cell r="F161">
            <v>20000</v>
          </cell>
          <cell r="G161">
            <v>988</v>
          </cell>
          <cell r="H161">
            <v>17100</v>
          </cell>
          <cell r="M161">
            <v>17100</v>
          </cell>
          <cell r="N161">
            <v>17100</v>
          </cell>
        </row>
        <row r="162">
          <cell r="A162">
            <v>157</v>
          </cell>
          <cell r="B162" t="str">
            <v xml:space="preserve"> CABLE TRAY-HOR"</v>
          </cell>
          <cell r="C162" t="str">
            <v xml:space="preserve"> 450W x 100H</v>
          </cell>
          <cell r="D162" t="str">
            <v>개</v>
          </cell>
          <cell r="E162">
            <v>895</v>
          </cell>
          <cell r="G162">
            <v>988</v>
          </cell>
          <cell r="H162">
            <v>19200</v>
          </cell>
          <cell r="M162">
            <v>19200</v>
          </cell>
          <cell r="N162">
            <v>19200</v>
          </cell>
        </row>
        <row r="163">
          <cell r="A163">
            <v>158</v>
          </cell>
          <cell r="B163" t="str">
            <v xml:space="preserve"> CABLE TRAY-HOR"</v>
          </cell>
          <cell r="C163" t="str">
            <v xml:space="preserve"> 600W x 100H</v>
          </cell>
          <cell r="D163" t="str">
            <v>개</v>
          </cell>
          <cell r="E163">
            <v>895</v>
          </cell>
          <cell r="F163">
            <v>33000</v>
          </cell>
          <cell r="G163">
            <v>988</v>
          </cell>
          <cell r="H163">
            <v>21300</v>
          </cell>
          <cell r="M163">
            <v>21300</v>
          </cell>
          <cell r="N163">
            <v>21300</v>
          </cell>
        </row>
        <row r="164">
          <cell r="A164">
            <v>159</v>
          </cell>
          <cell r="B164" t="str">
            <v xml:space="preserve"> CABLE TRAY-HOR"</v>
          </cell>
          <cell r="C164" t="str">
            <v xml:space="preserve"> 900W x 100H</v>
          </cell>
          <cell r="D164" t="str">
            <v>개</v>
          </cell>
          <cell r="E164">
            <v>895</v>
          </cell>
          <cell r="F164">
            <v>47100</v>
          </cell>
          <cell r="G164">
            <v>988</v>
          </cell>
          <cell r="H164">
            <v>28100</v>
          </cell>
          <cell r="M164">
            <v>28100</v>
          </cell>
          <cell r="N164">
            <v>28100</v>
          </cell>
        </row>
        <row r="165">
          <cell r="A165">
            <v>160</v>
          </cell>
          <cell r="B165" t="str">
            <v xml:space="preserve"> CABLE TRAY-VER"</v>
          </cell>
          <cell r="C165" t="str">
            <v xml:space="preserve"> 300W x 100H</v>
          </cell>
          <cell r="D165" t="str">
            <v>개</v>
          </cell>
          <cell r="E165">
            <v>895</v>
          </cell>
          <cell r="F165">
            <v>15500</v>
          </cell>
          <cell r="G165">
            <v>988</v>
          </cell>
          <cell r="H165">
            <v>16700</v>
          </cell>
          <cell r="M165">
            <v>15500</v>
          </cell>
          <cell r="N165">
            <v>15500</v>
          </cell>
        </row>
        <row r="166">
          <cell r="A166">
            <v>161</v>
          </cell>
          <cell r="B166" t="str">
            <v xml:space="preserve"> CABLE TRAY-VER"</v>
          </cell>
          <cell r="C166" t="str">
            <v xml:space="preserve"> 400W x 100H</v>
          </cell>
          <cell r="D166" t="str">
            <v>개</v>
          </cell>
          <cell r="E166">
            <v>895</v>
          </cell>
          <cell r="F166">
            <v>16000</v>
          </cell>
          <cell r="M166">
            <v>16000</v>
          </cell>
          <cell r="N166">
            <v>16000</v>
          </cell>
        </row>
        <row r="167">
          <cell r="A167">
            <v>162</v>
          </cell>
          <cell r="B167" t="str">
            <v xml:space="preserve"> CABLE TRAY-VER"</v>
          </cell>
          <cell r="C167" t="str">
            <v xml:space="preserve"> 450W x 100H</v>
          </cell>
          <cell r="D167" t="str">
            <v>개</v>
          </cell>
          <cell r="G167">
            <v>988</v>
          </cell>
          <cell r="H167">
            <v>18000</v>
          </cell>
          <cell r="M167">
            <v>18000</v>
          </cell>
          <cell r="N167">
            <v>18000</v>
          </cell>
        </row>
        <row r="168">
          <cell r="A168">
            <v>163</v>
          </cell>
          <cell r="B168" t="str">
            <v xml:space="preserve"> CABLE TRAY-VER"</v>
          </cell>
          <cell r="C168" t="str">
            <v xml:space="preserve"> 600W x 100H</v>
          </cell>
          <cell r="D168" t="str">
            <v>개</v>
          </cell>
          <cell r="E168">
            <v>895</v>
          </cell>
          <cell r="F168">
            <v>19000</v>
          </cell>
          <cell r="G168">
            <v>988</v>
          </cell>
          <cell r="H168">
            <v>23900</v>
          </cell>
          <cell r="M168">
            <v>19000</v>
          </cell>
          <cell r="N168">
            <v>19000</v>
          </cell>
        </row>
        <row r="169">
          <cell r="A169">
            <v>164</v>
          </cell>
          <cell r="B169" t="str">
            <v xml:space="preserve"> CABLE TRAY-VER"</v>
          </cell>
          <cell r="C169" t="str">
            <v xml:space="preserve"> 900W x 100H</v>
          </cell>
          <cell r="D169" t="str">
            <v>개</v>
          </cell>
          <cell r="E169">
            <v>895</v>
          </cell>
          <cell r="F169">
            <v>22000</v>
          </cell>
          <cell r="G169">
            <v>988</v>
          </cell>
          <cell r="H169">
            <v>26000</v>
          </cell>
          <cell r="M169">
            <v>22000</v>
          </cell>
          <cell r="N169">
            <v>22000</v>
          </cell>
        </row>
        <row r="170">
          <cell r="A170">
            <v>165</v>
          </cell>
          <cell r="B170" t="str">
            <v xml:space="preserve"> CABLE TRAY-TEE"</v>
          </cell>
          <cell r="C170" t="str">
            <v xml:space="preserve"> 450W x 100H</v>
          </cell>
          <cell r="D170" t="str">
            <v>개</v>
          </cell>
          <cell r="G170">
            <v>988</v>
          </cell>
          <cell r="H170">
            <v>21600</v>
          </cell>
          <cell r="M170">
            <v>21600</v>
          </cell>
          <cell r="N170">
            <v>21600</v>
          </cell>
        </row>
        <row r="171">
          <cell r="A171">
            <v>166</v>
          </cell>
          <cell r="B171" t="str">
            <v xml:space="preserve"> CABLE TRAY-CROSS"</v>
          </cell>
          <cell r="C171" t="str">
            <v xml:space="preserve"> 600W x 101H</v>
          </cell>
          <cell r="D171" t="str">
            <v>개</v>
          </cell>
          <cell r="E171">
            <v>895</v>
          </cell>
          <cell r="F171">
            <v>43500</v>
          </cell>
          <cell r="G171">
            <v>988</v>
          </cell>
          <cell r="H171">
            <v>29300</v>
          </cell>
          <cell r="M171">
            <v>29300</v>
          </cell>
          <cell r="N171">
            <v>29300</v>
          </cell>
        </row>
        <row r="172">
          <cell r="A172">
            <v>167</v>
          </cell>
          <cell r="B172" t="str">
            <v>GROUND BONDING JUMPER</v>
          </cell>
          <cell r="C172" t="str">
            <v>#22</v>
          </cell>
          <cell r="D172" t="str">
            <v>EA</v>
          </cell>
          <cell r="G172">
            <v>989</v>
          </cell>
          <cell r="H172">
            <v>1500</v>
          </cell>
          <cell r="M172">
            <v>1500</v>
          </cell>
          <cell r="N172">
            <v>1500</v>
          </cell>
        </row>
        <row r="173">
          <cell r="A173">
            <v>168</v>
          </cell>
          <cell r="B173" t="str">
            <v>SHANK BOLT&amp;NUT</v>
          </cell>
          <cell r="C173" t="str">
            <v>3/8" * 19L</v>
          </cell>
          <cell r="D173" t="str">
            <v>EA</v>
          </cell>
          <cell r="E173">
            <v>894</v>
          </cell>
          <cell r="F173">
            <v>110</v>
          </cell>
          <cell r="G173">
            <v>989</v>
          </cell>
          <cell r="H173">
            <v>350</v>
          </cell>
          <cell r="M173">
            <v>110</v>
          </cell>
          <cell r="N173">
            <v>110</v>
          </cell>
        </row>
        <row r="174">
          <cell r="A174">
            <v>169</v>
          </cell>
          <cell r="B174" t="str">
            <v>JOINT CONNECTOR</v>
          </cell>
          <cell r="C174" t="str">
            <v>100H</v>
          </cell>
          <cell r="D174" t="str">
            <v>EA</v>
          </cell>
          <cell r="E174">
            <v>894</v>
          </cell>
          <cell r="F174">
            <v>1300</v>
          </cell>
          <cell r="G174">
            <v>989</v>
          </cell>
          <cell r="H174">
            <v>1000</v>
          </cell>
          <cell r="M174">
            <v>1000</v>
          </cell>
          <cell r="N174">
            <v>1000</v>
          </cell>
        </row>
        <row r="175">
          <cell r="A175">
            <v>170</v>
          </cell>
          <cell r="B175" t="str">
            <v>HOLD DOWN CLAMP</v>
          </cell>
          <cell r="C175" t="str">
            <v>100H</v>
          </cell>
          <cell r="D175" t="str">
            <v>EA</v>
          </cell>
          <cell r="E175">
            <v>895</v>
          </cell>
          <cell r="F175">
            <v>300</v>
          </cell>
          <cell r="G175">
            <v>989</v>
          </cell>
          <cell r="H175">
            <v>300</v>
          </cell>
          <cell r="M175">
            <v>300</v>
          </cell>
          <cell r="N175">
            <v>300</v>
          </cell>
        </row>
        <row r="176">
          <cell r="A176">
            <v>171</v>
          </cell>
          <cell r="B176" t="str">
            <v>SPRING NUT</v>
          </cell>
          <cell r="C176" t="str">
            <v xml:space="preserve"> 3 / 8"</v>
          </cell>
          <cell r="D176" t="str">
            <v>EA</v>
          </cell>
          <cell r="E176">
            <v>895</v>
          </cell>
          <cell r="F176">
            <v>400</v>
          </cell>
          <cell r="G176">
            <v>989</v>
          </cell>
          <cell r="H176">
            <v>300</v>
          </cell>
          <cell r="M176">
            <v>300</v>
          </cell>
          <cell r="N176">
            <v>300</v>
          </cell>
        </row>
        <row r="177">
          <cell r="A177">
            <v>172</v>
          </cell>
          <cell r="B177" t="str">
            <v>접지봉</v>
          </cell>
          <cell r="C177" t="str">
            <v>Φ16 * 1800mm</v>
          </cell>
          <cell r="D177" t="str">
            <v>개소</v>
          </cell>
          <cell r="E177">
            <v>952</v>
          </cell>
          <cell r="F177">
            <v>4900</v>
          </cell>
          <cell r="M177">
            <v>4900</v>
          </cell>
          <cell r="N177">
            <v>4900</v>
          </cell>
        </row>
        <row r="178">
          <cell r="A178">
            <v>173</v>
          </cell>
          <cell r="B178" t="str">
            <v>접지봉 콘넥타</v>
          </cell>
          <cell r="C178" t="str">
            <v>Φ16</v>
          </cell>
          <cell r="D178" t="str">
            <v>개소</v>
          </cell>
          <cell r="E178">
            <v>952</v>
          </cell>
          <cell r="F178">
            <v>700</v>
          </cell>
          <cell r="M178">
            <v>700</v>
          </cell>
          <cell r="N178">
            <v>700</v>
          </cell>
        </row>
        <row r="179">
          <cell r="A179">
            <v>174</v>
          </cell>
          <cell r="B179" t="str">
            <v>나연동선</v>
          </cell>
          <cell r="C179" t="str">
            <v>AS 38㎟</v>
          </cell>
          <cell r="D179" t="str">
            <v>M</v>
          </cell>
          <cell r="E179">
            <v>870</v>
          </cell>
          <cell r="F179">
            <v>1439</v>
          </cell>
          <cell r="M179">
            <v>1439</v>
          </cell>
          <cell r="N179">
            <v>1439</v>
          </cell>
        </row>
        <row r="180">
          <cell r="A180">
            <v>175</v>
          </cell>
          <cell r="B180" t="str">
            <v>경동연선</v>
          </cell>
          <cell r="C180" t="str">
            <v>HS 60㎟</v>
          </cell>
          <cell r="D180" t="str">
            <v>M</v>
          </cell>
          <cell r="E180">
            <v>870</v>
          </cell>
          <cell r="F180">
            <v>2299</v>
          </cell>
          <cell r="M180">
            <v>2299</v>
          </cell>
          <cell r="N180">
            <v>2299</v>
          </cell>
        </row>
        <row r="181">
          <cell r="A181">
            <v>176</v>
          </cell>
          <cell r="B181" t="str">
            <v xml:space="preserve"> 케이블표지시트</v>
          </cell>
          <cell r="C181" t="str">
            <v xml:space="preserve"> 0.23x300</v>
          </cell>
          <cell r="D181" t="str">
            <v>m</v>
          </cell>
          <cell r="G181">
            <v>1066</v>
          </cell>
          <cell r="H181">
            <v>250</v>
          </cell>
          <cell r="M181">
            <v>250</v>
          </cell>
          <cell r="N181">
            <v>250</v>
          </cell>
        </row>
        <row r="182">
          <cell r="A182">
            <v>177</v>
          </cell>
          <cell r="B182" t="str">
            <v>압착터미널</v>
          </cell>
          <cell r="C182" t="str">
            <v>3.5㎟</v>
          </cell>
          <cell r="D182" t="str">
            <v>EA</v>
          </cell>
          <cell r="E182">
            <v>879</v>
          </cell>
          <cell r="F182">
            <v>29</v>
          </cell>
          <cell r="M182">
            <v>29</v>
          </cell>
          <cell r="N182">
            <v>29</v>
          </cell>
        </row>
        <row r="183">
          <cell r="A183">
            <v>178</v>
          </cell>
          <cell r="B183" t="str">
            <v xml:space="preserve"> 동관단자</v>
          </cell>
          <cell r="C183" t="str">
            <v xml:space="preserve"> 25㎟(1HOLE)</v>
          </cell>
          <cell r="D183" t="str">
            <v>개</v>
          </cell>
          <cell r="E183">
            <v>878</v>
          </cell>
          <cell r="F183">
            <v>400</v>
          </cell>
          <cell r="G183">
            <v>975</v>
          </cell>
          <cell r="H183">
            <v>546</v>
          </cell>
          <cell r="M183">
            <v>400</v>
          </cell>
          <cell r="N183">
            <v>400</v>
          </cell>
        </row>
        <row r="184">
          <cell r="A184">
            <v>179</v>
          </cell>
          <cell r="B184" t="str">
            <v xml:space="preserve"> 동관단자</v>
          </cell>
          <cell r="C184" t="str">
            <v xml:space="preserve"> 35㎟(1HOLE)</v>
          </cell>
          <cell r="D184" t="str">
            <v>개</v>
          </cell>
          <cell r="E184">
            <v>878</v>
          </cell>
          <cell r="F184">
            <v>500</v>
          </cell>
          <cell r="G184">
            <v>975</v>
          </cell>
          <cell r="H184">
            <v>710</v>
          </cell>
          <cell r="M184">
            <v>500</v>
          </cell>
          <cell r="N184">
            <v>500</v>
          </cell>
        </row>
        <row r="185">
          <cell r="A185">
            <v>180</v>
          </cell>
          <cell r="B185" t="str">
            <v xml:space="preserve"> C형 슬리브</v>
          </cell>
          <cell r="C185" t="str">
            <v xml:space="preserve"> 38㎟</v>
          </cell>
          <cell r="D185" t="str">
            <v>개</v>
          </cell>
          <cell r="E185">
            <v>878</v>
          </cell>
          <cell r="F185">
            <v>187</v>
          </cell>
          <cell r="M185">
            <v>187</v>
          </cell>
          <cell r="N185">
            <v>187</v>
          </cell>
        </row>
        <row r="186">
          <cell r="A186">
            <v>181</v>
          </cell>
          <cell r="B186" t="str">
            <v>콘크리트 표주</v>
          </cell>
          <cell r="C186" t="str">
            <v>접지표 당청규격</v>
          </cell>
          <cell r="D186" t="str">
            <v>개</v>
          </cell>
          <cell r="G186">
            <v>152</v>
          </cell>
          <cell r="H186">
            <v>17000</v>
          </cell>
          <cell r="M186">
            <v>17000</v>
          </cell>
          <cell r="N186">
            <v>17000</v>
          </cell>
        </row>
        <row r="187">
          <cell r="A187">
            <v>182</v>
          </cell>
          <cell r="B187" t="str">
            <v>TV 수구</v>
          </cell>
          <cell r="C187" t="str">
            <v>직렬형</v>
          </cell>
          <cell r="D187" t="str">
            <v>EA</v>
          </cell>
          <cell r="E187">
            <v>1014</v>
          </cell>
          <cell r="F187">
            <v>3300</v>
          </cell>
          <cell r="G187">
            <v>1111</v>
          </cell>
          <cell r="H187">
            <v>3500</v>
          </cell>
          <cell r="M187">
            <v>3300</v>
          </cell>
          <cell r="N187">
            <v>3300</v>
          </cell>
        </row>
        <row r="188">
          <cell r="A188">
            <v>183</v>
          </cell>
          <cell r="B188" t="str">
            <v>TV 공시청 안테나</v>
          </cell>
          <cell r="C188" t="str">
            <v>공청용(UHF)</v>
          </cell>
          <cell r="D188" t="str">
            <v>대</v>
          </cell>
          <cell r="E188">
            <v>1014</v>
          </cell>
          <cell r="F188">
            <v>20000</v>
          </cell>
          <cell r="G188">
            <v>1111</v>
          </cell>
          <cell r="H188">
            <v>25000</v>
          </cell>
          <cell r="M188">
            <v>20000</v>
          </cell>
          <cell r="N188">
            <v>20000</v>
          </cell>
        </row>
        <row r="189">
          <cell r="A189">
            <v>184</v>
          </cell>
          <cell r="B189" t="str">
            <v>TV 공시청 안테나</v>
          </cell>
          <cell r="C189" t="str">
            <v>공청용(VHF.H)</v>
          </cell>
          <cell r="D189" t="str">
            <v>대</v>
          </cell>
          <cell r="E189">
            <v>1014</v>
          </cell>
          <cell r="F189">
            <v>23000</v>
          </cell>
          <cell r="G189">
            <v>1111</v>
          </cell>
          <cell r="H189">
            <v>30000</v>
          </cell>
          <cell r="M189">
            <v>23000</v>
          </cell>
          <cell r="N189">
            <v>23000</v>
          </cell>
        </row>
        <row r="190">
          <cell r="A190">
            <v>185</v>
          </cell>
          <cell r="B190" t="str">
            <v>TV 공시청 안테나</v>
          </cell>
          <cell r="C190" t="str">
            <v>공청용(VHF.L)</v>
          </cell>
          <cell r="D190" t="str">
            <v>대</v>
          </cell>
          <cell r="E190">
            <v>1014</v>
          </cell>
          <cell r="F190">
            <v>26000</v>
          </cell>
          <cell r="G190">
            <v>1111</v>
          </cell>
          <cell r="H190">
            <v>35000</v>
          </cell>
          <cell r="M190">
            <v>26000</v>
          </cell>
          <cell r="N190">
            <v>26000</v>
          </cell>
        </row>
        <row r="191">
          <cell r="A191">
            <v>186</v>
          </cell>
          <cell r="B191" t="str">
            <v>TV 공시청 안테나</v>
          </cell>
          <cell r="C191" t="str">
            <v>공청용(CH전용)</v>
          </cell>
          <cell r="D191" t="str">
            <v>대</v>
          </cell>
          <cell r="E191">
            <v>1014</v>
          </cell>
          <cell r="F191">
            <v>45000</v>
          </cell>
          <cell r="G191">
            <v>1111</v>
          </cell>
          <cell r="H191">
            <v>60000</v>
          </cell>
          <cell r="M191">
            <v>45000</v>
          </cell>
          <cell r="N191">
            <v>45000</v>
          </cell>
        </row>
        <row r="192">
          <cell r="A192">
            <v>187</v>
          </cell>
          <cell r="B192" t="str">
            <v>TV 증폭기함</v>
          </cell>
          <cell r="C192" t="str">
            <v>외함(600*700*150)</v>
          </cell>
          <cell r="D192" t="str">
            <v>EA</v>
          </cell>
          <cell r="G192">
            <v>1093</v>
          </cell>
          <cell r="H192">
            <v>130000</v>
          </cell>
          <cell r="M192">
            <v>130000</v>
          </cell>
          <cell r="N192">
            <v>130000</v>
          </cell>
        </row>
        <row r="193">
          <cell r="A193">
            <v>188</v>
          </cell>
          <cell r="B193" t="str">
            <v>증폭기</v>
          </cell>
          <cell r="C193" t="str">
            <v>쌍방향 증폭기</v>
          </cell>
          <cell r="D193" t="str">
            <v>EA</v>
          </cell>
          <cell r="E193">
            <v>987</v>
          </cell>
          <cell r="F193">
            <v>350000</v>
          </cell>
          <cell r="G193">
            <v>1111</v>
          </cell>
          <cell r="H193">
            <v>350000</v>
          </cell>
          <cell r="M193">
            <v>350000</v>
          </cell>
          <cell r="N193">
            <v>350000</v>
          </cell>
        </row>
        <row r="194">
          <cell r="A194">
            <v>189</v>
          </cell>
          <cell r="B194" t="str">
            <v>분기기</v>
          </cell>
          <cell r="C194" t="str">
            <v>2분기기</v>
          </cell>
          <cell r="D194" t="str">
            <v>EA</v>
          </cell>
          <cell r="E194">
            <v>1014</v>
          </cell>
          <cell r="F194">
            <v>12000</v>
          </cell>
          <cell r="G194">
            <v>1111</v>
          </cell>
          <cell r="H194">
            <v>7000</v>
          </cell>
          <cell r="M194">
            <v>7000</v>
          </cell>
          <cell r="N194">
            <v>7000</v>
          </cell>
        </row>
        <row r="195">
          <cell r="A195">
            <v>190</v>
          </cell>
          <cell r="B195" t="str">
            <v>분기기</v>
          </cell>
          <cell r="C195" t="str">
            <v>3분기기</v>
          </cell>
          <cell r="D195" t="str">
            <v>EA</v>
          </cell>
          <cell r="E195">
            <v>1014</v>
          </cell>
          <cell r="F195">
            <v>13000</v>
          </cell>
          <cell r="M195">
            <v>13000</v>
          </cell>
          <cell r="N195">
            <v>13000</v>
          </cell>
        </row>
        <row r="196">
          <cell r="A196">
            <v>191</v>
          </cell>
          <cell r="B196" t="str">
            <v>분기기</v>
          </cell>
          <cell r="C196" t="str">
            <v>4분기기</v>
          </cell>
          <cell r="D196" t="str">
            <v>EA</v>
          </cell>
          <cell r="E196">
            <v>1014</v>
          </cell>
          <cell r="F196">
            <v>14000</v>
          </cell>
          <cell r="G196">
            <v>1111</v>
          </cell>
          <cell r="H196">
            <v>8000</v>
          </cell>
          <cell r="M196">
            <v>8000</v>
          </cell>
          <cell r="N196">
            <v>8000</v>
          </cell>
        </row>
        <row r="197">
          <cell r="A197">
            <v>192</v>
          </cell>
          <cell r="B197" t="str">
            <v>분배기</v>
          </cell>
          <cell r="C197" t="str">
            <v>4분배기</v>
          </cell>
          <cell r="D197" t="str">
            <v>EA</v>
          </cell>
          <cell r="E197">
            <v>1014</v>
          </cell>
          <cell r="F197">
            <v>14000</v>
          </cell>
          <cell r="M197">
            <v>14000</v>
          </cell>
          <cell r="N197">
            <v>14000</v>
          </cell>
        </row>
        <row r="198">
          <cell r="A198">
            <v>193</v>
          </cell>
          <cell r="B198" t="str">
            <v>분배기</v>
          </cell>
          <cell r="C198" t="str">
            <v>6분배기</v>
          </cell>
          <cell r="D198" t="str">
            <v>EA</v>
          </cell>
          <cell r="E198">
            <v>1014</v>
          </cell>
          <cell r="F198">
            <v>16000</v>
          </cell>
          <cell r="M198">
            <v>16000</v>
          </cell>
          <cell r="N198">
            <v>16000</v>
          </cell>
        </row>
        <row r="199">
          <cell r="A199">
            <v>194</v>
          </cell>
          <cell r="B199" t="str">
            <v>혼합기(MIXER)</v>
          </cell>
          <cell r="C199" t="str">
            <v>(L/H)</v>
          </cell>
          <cell r="D199" t="str">
            <v>EA</v>
          </cell>
          <cell r="E199">
            <v>1014</v>
          </cell>
          <cell r="F199">
            <v>6000</v>
          </cell>
          <cell r="M199">
            <v>6000</v>
          </cell>
          <cell r="N199">
            <v>6000</v>
          </cell>
        </row>
        <row r="200">
          <cell r="A200">
            <v>195</v>
          </cell>
          <cell r="B200" t="str">
            <v>혼합기(MIXER)</v>
          </cell>
          <cell r="C200" t="str">
            <v>(U/V)</v>
          </cell>
          <cell r="D200" t="str">
            <v>EA</v>
          </cell>
          <cell r="E200">
            <v>1014</v>
          </cell>
          <cell r="F200">
            <v>6000</v>
          </cell>
          <cell r="M200">
            <v>6000</v>
          </cell>
          <cell r="N200">
            <v>6000</v>
          </cell>
        </row>
        <row r="201">
          <cell r="A201">
            <v>196</v>
          </cell>
          <cell r="B201" t="str">
            <v>보안기</v>
          </cell>
          <cell r="D201" t="str">
            <v>EA</v>
          </cell>
          <cell r="M201">
            <v>0</v>
          </cell>
          <cell r="N201">
            <v>0</v>
          </cell>
        </row>
        <row r="202">
          <cell r="A202">
            <v>197</v>
          </cell>
          <cell r="B202" t="str">
            <v>노출콘센트</v>
          </cell>
          <cell r="C202" t="str">
            <v>2구2P 250V 15A</v>
          </cell>
          <cell r="D202" t="str">
            <v>EA</v>
          </cell>
          <cell r="E202">
            <v>956</v>
          </cell>
          <cell r="F202">
            <v>1629</v>
          </cell>
          <cell r="G202">
            <v>995</v>
          </cell>
          <cell r="H202">
            <v>1491</v>
          </cell>
          <cell r="M202">
            <v>1491</v>
          </cell>
          <cell r="N202">
            <v>1491</v>
          </cell>
        </row>
        <row r="203">
          <cell r="A203">
            <v>198</v>
          </cell>
          <cell r="B203" t="str">
            <v>스피커</v>
          </cell>
          <cell r="C203" t="str">
            <v>천정형      3W</v>
          </cell>
          <cell r="D203" t="str">
            <v>EA</v>
          </cell>
          <cell r="E203">
            <v>988</v>
          </cell>
          <cell r="F203">
            <v>20000</v>
          </cell>
          <cell r="G203">
            <v>1100</v>
          </cell>
          <cell r="H203">
            <v>10500</v>
          </cell>
          <cell r="M203">
            <v>10500</v>
          </cell>
          <cell r="N203">
            <v>10500</v>
          </cell>
        </row>
        <row r="204">
          <cell r="A204">
            <v>199</v>
          </cell>
          <cell r="B204" t="str">
            <v>스피커</v>
          </cell>
          <cell r="C204" t="str">
            <v>벽부형      3W</v>
          </cell>
          <cell r="D204" t="str">
            <v>EA</v>
          </cell>
          <cell r="E204">
            <v>988</v>
          </cell>
          <cell r="F204">
            <v>21000</v>
          </cell>
          <cell r="G204">
            <v>1100</v>
          </cell>
          <cell r="H204">
            <v>13500</v>
          </cell>
          <cell r="M204">
            <v>13500</v>
          </cell>
          <cell r="N204">
            <v>13500</v>
          </cell>
        </row>
        <row r="205">
          <cell r="A205">
            <v>200</v>
          </cell>
          <cell r="B205" t="str">
            <v>스피커</v>
          </cell>
          <cell r="C205" t="str">
            <v>벽부형      10W</v>
          </cell>
          <cell r="D205" t="str">
            <v>EA</v>
          </cell>
          <cell r="E205">
            <v>991</v>
          </cell>
          <cell r="F205">
            <v>42000</v>
          </cell>
          <cell r="G205">
            <v>1098</v>
          </cell>
          <cell r="H205">
            <v>40000</v>
          </cell>
          <cell r="M205">
            <v>40000</v>
          </cell>
          <cell r="N205">
            <v>40000</v>
          </cell>
        </row>
        <row r="206">
          <cell r="A206">
            <v>201</v>
          </cell>
          <cell r="B206" t="str">
            <v>AMP</v>
          </cell>
          <cell r="C206" t="str">
            <v>60W</v>
          </cell>
          <cell r="D206" t="str">
            <v>SET</v>
          </cell>
          <cell r="E206">
            <v>988</v>
          </cell>
          <cell r="F206">
            <v>310000</v>
          </cell>
          <cell r="G206">
            <v>1057</v>
          </cell>
          <cell r="H206">
            <v>374000</v>
          </cell>
          <cell r="M206">
            <v>310000</v>
          </cell>
          <cell r="N206">
            <v>310000</v>
          </cell>
        </row>
        <row r="207">
          <cell r="A207">
            <v>202</v>
          </cell>
          <cell r="B207" t="str">
            <v>음향 조절기</v>
          </cell>
          <cell r="C207" t="str">
            <v>3단</v>
          </cell>
          <cell r="D207" t="str">
            <v>EA</v>
          </cell>
          <cell r="G207">
            <v>1100</v>
          </cell>
          <cell r="H207">
            <v>4000</v>
          </cell>
          <cell r="M207">
            <v>4000</v>
          </cell>
          <cell r="N207">
            <v>4000</v>
          </cell>
        </row>
        <row r="208">
          <cell r="A208">
            <v>203</v>
          </cell>
          <cell r="B208" t="str">
            <v>방송단자함</v>
          </cell>
          <cell r="C208" t="str">
            <v>스텐       10P</v>
          </cell>
          <cell r="D208" t="str">
            <v>면</v>
          </cell>
          <cell r="E208">
            <v>1021</v>
          </cell>
          <cell r="F208">
            <v>23000</v>
          </cell>
          <cell r="M208">
            <v>23000</v>
          </cell>
          <cell r="N208">
            <v>23000</v>
          </cell>
        </row>
        <row r="209">
          <cell r="A209">
            <v>204</v>
          </cell>
          <cell r="B209" t="str">
            <v>방송단자함</v>
          </cell>
          <cell r="C209" t="str">
            <v>스텐       20P</v>
          </cell>
          <cell r="D209" t="str">
            <v>면</v>
          </cell>
          <cell r="E209">
            <v>1021</v>
          </cell>
          <cell r="F209">
            <v>27000</v>
          </cell>
          <cell r="M209">
            <v>27000</v>
          </cell>
          <cell r="N209">
            <v>27000</v>
          </cell>
        </row>
        <row r="210">
          <cell r="A210">
            <v>205</v>
          </cell>
          <cell r="B210" t="str">
            <v>방송단자함</v>
          </cell>
          <cell r="C210" t="str">
            <v>스텐       30P</v>
          </cell>
          <cell r="D210" t="str">
            <v>면</v>
          </cell>
          <cell r="E210">
            <v>1021</v>
          </cell>
          <cell r="F210">
            <v>34000</v>
          </cell>
          <cell r="M210">
            <v>34000</v>
          </cell>
          <cell r="N210">
            <v>34000</v>
          </cell>
        </row>
        <row r="211">
          <cell r="A211">
            <v>206</v>
          </cell>
          <cell r="B211" t="str">
            <v>인터폰</v>
          </cell>
          <cell r="C211" t="str">
            <v>모기</v>
          </cell>
          <cell r="D211" t="str">
            <v>EA</v>
          </cell>
          <cell r="E211">
            <v>1019</v>
          </cell>
          <cell r="F211">
            <v>11000</v>
          </cell>
          <cell r="M211">
            <v>11000</v>
          </cell>
          <cell r="N211">
            <v>11000</v>
          </cell>
        </row>
        <row r="212">
          <cell r="A212">
            <v>207</v>
          </cell>
          <cell r="B212" t="str">
            <v>인터폰</v>
          </cell>
          <cell r="C212" t="str">
            <v>자기</v>
          </cell>
          <cell r="D212" t="str">
            <v>EA</v>
          </cell>
          <cell r="E212">
            <v>1019</v>
          </cell>
          <cell r="F212">
            <v>46000</v>
          </cell>
          <cell r="M212">
            <v>46000</v>
          </cell>
          <cell r="N212">
            <v>46000</v>
          </cell>
        </row>
        <row r="213">
          <cell r="A213">
            <v>208</v>
          </cell>
          <cell r="B213" t="str">
            <v>키폰</v>
          </cell>
          <cell r="C213" t="str">
            <v>일반</v>
          </cell>
          <cell r="D213" t="str">
            <v>대</v>
          </cell>
          <cell r="E213">
            <v>1017</v>
          </cell>
          <cell r="F213">
            <v>37000</v>
          </cell>
          <cell r="G213">
            <v>1088</v>
          </cell>
          <cell r="H213">
            <v>37000</v>
          </cell>
          <cell r="M213">
            <v>37000</v>
          </cell>
          <cell r="N213">
            <v>37000</v>
          </cell>
        </row>
        <row r="214">
          <cell r="A214">
            <v>209</v>
          </cell>
          <cell r="B214" t="str">
            <v>인수공 사다리</v>
          </cell>
          <cell r="C214" t="str">
            <v>4단 수공</v>
          </cell>
          <cell r="D214" t="str">
            <v>개</v>
          </cell>
          <cell r="G214">
            <v>1019</v>
          </cell>
          <cell r="H214">
            <v>48000</v>
          </cell>
          <cell r="M214">
            <v>48000</v>
          </cell>
          <cell r="N214">
            <v>48000</v>
          </cell>
        </row>
        <row r="215">
          <cell r="A215">
            <v>210</v>
          </cell>
          <cell r="B215" t="str">
            <v>가락지</v>
          </cell>
          <cell r="D215" t="str">
            <v>개</v>
          </cell>
          <cell r="G215">
            <v>1018</v>
          </cell>
          <cell r="H215">
            <v>300</v>
          </cell>
          <cell r="M215">
            <v>300</v>
          </cell>
          <cell r="N215">
            <v>300</v>
          </cell>
        </row>
        <row r="216">
          <cell r="A216">
            <v>211</v>
          </cell>
          <cell r="B216" t="str">
            <v>이종 접속관</v>
          </cell>
          <cell r="C216" t="str">
            <v>D100㎜</v>
          </cell>
          <cell r="D216" t="str">
            <v>EA</v>
          </cell>
          <cell r="G216">
            <v>1019</v>
          </cell>
          <cell r="H216">
            <v>8200</v>
          </cell>
          <cell r="M216">
            <v>8200</v>
          </cell>
          <cell r="N216">
            <v>8200</v>
          </cell>
        </row>
        <row r="217">
          <cell r="A217">
            <v>212</v>
          </cell>
          <cell r="B217" t="str">
            <v>기초잡석</v>
          </cell>
          <cell r="D217" t="str">
            <v>㎡</v>
          </cell>
          <cell r="E217">
            <v>111</v>
          </cell>
          <cell r="F217">
            <v>11500</v>
          </cell>
          <cell r="M217">
            <v>11500</v>
          </cell>
          <cell r="N217">
            <v>11500</v>
          </cell>
        </row>
        <row r="218">
          <cell r="A218">
            <v>213</v>
          </cell>
          <cell r="B218" t="str">
            <v>관로구방수장치</v>
          </cell>
          <cell r="C218" t="str">
            <v>D100㎜</v>
          </cell>
          <cell r="D218" t="str">
            <v>조</v>
          </cell>
          <cell r="G218">
            <v>1067</v>
          </cell>
          <cell r="H218">
            <v>10760</v>
          </cell>
          <cell r="M218">
            <v>10760</v>
          </cell>
          <cell r="N218">
            <v>10760</v>
          </cell>
        </row>
        <row r="219">
          <cell r="A219">
            <v>214</v>
          </cell>
          <cell r="B219" t="str">
            <v>수공 맨홀 뚜껑</v>
          </cell>
          <cell r="D219" t="str">
            <v>조</v>
          </cell>
          <cell r="G219">
            <v>188</v>
          </cell>
          <cell r="H219">
            <v>300000</v>
          </cell>
          <cell r="M219">
            <v>300000</v>
          </cell>
          <cell r="N219">
            <v>300000</v>
          </cell>
        </row>
        <row r="220">
          <cell r="A220">
            <v>215</v>
          </cell>
          <cell r="B220" t="str">
            <v>케이블걸이</v>
          </cell>
          <cell r="D220" t="str">
            <v>개</v>
          </cell>
          <cell r="G220">
            <v>1019</v>
          </cell>
          <cell r="H220">
            <v>1710</v>
          </cell>
          <cell r="M220">
            <v>1710</v>
          </cell>
          <cell r="N220">
            <v>1710</v>
          </cell>
        </row>
        <row r="221">
          <cell r="A221">
            <v>216</v>
          </cell>
          <cell r="B221" t="str">
            <v>케이블걸이 받침대</v>
          </cell>
          <cell r="D221" t="str">
            <v>개</v>
          </cell>
          <cell r="G221">
            <v>1019</v>
          </cell>
          <cell r="H221">
            <v>9400</v>
          </cell>
          <cell r="M221">
            <v>9400</v>
          </cell>
          <cell r="N221">
            <v>9400</v>
          </cell>
        </row>
        <row r="222">
          <cell r="A222">
            <v>217</v>
          </cell>
          <cell r="B222" t="str">
            <v>접지 저항저감제</v>
          </cell>
          <cell r="C222" t="str">
            <v>아스론 10kg</v>
          </cell>
          <cell r="D222" t="str">
            <v>포</v>
          </cell>
          <cell r="E222">
            <v>952</v>
          </cell>
          <cell r="F222">
            <v>15000</v>
          </cell>
          <cell r="M222">
            <v>15000</v>
          </cell>
          <cell r="N222">
            <v>15000</v>
          </cell>
        </row>
        <row r="223">
          <cell r="A223">
            <v>218</v>
          </cell>
          <cell r="B223" t="str">
            <v>어니일링(소)철선</v>
          </cell>
          <cell r="C223" t="str">
            <v>#8   4.0mm</v>
          </cell>
          <cell r="D223" t="str">
            <v>kg</v>
          </cell>
          <cell r="E223">
            <v>65</v>
          </cell>
          <cell r="F223">
            <v>460</v>
          </cell>
          <cell r="M223">
            <v>460</v>
          </cell>
          <cell r="N223">
            <v>460</v>
          </cell>
        </row>
        <row r="224">
          <cell r="A224">
            <v>219</v>
          </cell>
          <cell r="B224" t="str">
            <v>아연도철선(1종)</v>
          </cell>
          <cell r="C224" t="str">
            <v>#8   4.0mm</v>
          </cell>
          <cell r="D224" t="str">
            <v>kg</v>
          </cell>
          <cell r="E224">
            <v>65</v>
          </cell>
          <cell r="F224">
            <v>1250</v>
          </cell>
          <cell r="M224">
            <v>1250</v>
          </cell>
          <cell r="N224">
            <v>1250</v>
          </cell>
        </row>
        <row r="225">
          <cell r="A225">
            <v>220</v>
          </cell>
          <cell r="B225" t="str">
            <v>철못</v>
          </cell>
          <cell r="C225" t="str">
            <v>N 50</v>
          </cell>
          <cell r="D225" t="str">
            <v>kg</v>
          </cell>
          <cell r="E225">
            <v>68</v>
          </cell>
          <cell r="F225">
            <v>720</v>
          </cell>
          <cell r="M225">
            <v>720</v>
          </cell>
          <cell r="N225">
            <v>720</v>
          </cell>
        </row>
        <row r="226">
          <cell r="A226">
            <v>221</v>
          </cell>
          <cell r="B226" t="str">
            <v>결속선</v>
          </cell>
          <cell r="C226" t="str">
            <v>#20 0.9mm흑선</v>
          </cell>
          <cell r="D226" t="str">
            <v>kg</v>
          </cell>
          <cell r="E226">
            <v>65</v>
          </cell>
          <cell r="F226">
            <v>600</v>
          </cell>
          <cell r="M226">
            <v>600</v>
          </cell>
          <cell r="N226">
            <v>600</v>
          </cell>
        </row>
        <row r="227">
          <cell r="A227">
            <v>222</v>
          </cell>
          <cell r="B227" t="str">
            <v>일반(육각)볼트</v>
          </cell>
          <cell r="C227" t="str">
            <v>M22  L150</v>
          </cell>
          <cell r="D227" t="str">
            <v>EA</v>
          </cell>
          <cell r="E227">
            <v>89</v>
          </cell>
          <cell r="F227">
            <v>419</v>
          </cell>
          <cell r="M227">
            <v>419</v>
          </cell>
          <cell r="N227">
            <v>419</v>
          </cell>
        </row>
        <row r="228">
          <cell r="A228">
            <v>223</v>
          </cell>
          <cell r="B228" t="str">
            <v>너트</v>
          </cell>
          <cell r="C228" t="str">
            <v>Φ3/8"</v>
          </cell>
          <cell r="D228" t="str">
            <v>EA</v>
          </cell>
          <cell r="E228">
            <v>96</v>
          </cell>
          <cell r="F228">
            <v>9.4</v>
          </cell>
          <cell r="M228">
            <v>9.4</v>
          </cell>
          <cell r="N228">
            <v>9.4</v>
          </cell>
        </row>
        <row r="229">
          <cell r="A229">
            <v>224</v>
          </cell>
          <cell r="B229" t="str">
            <v>너트</v>
          </cell>
          <cell r="C229" t="str">
            <v>Φ1/2"</v>
          </cell>
          <cell r="D229" t="str">
            <v>EA</v>
          </cell>
          <cell r="E229">
            <v>96</v>
          </cell>
          <cell r="F229">
            <v>22</v>
          </cell>
          <cell r="M229">
            <v>22</v>
          </cell>
          <cell r="N229">
            <v>22</v>
          </cell>
        </row>
        <row r="230">
          <cell r="A230">
            <v>225</v>
          </cell>
          <cell r="B230" t="str">
            <v>너트</v>
          </cell>
          <cell r="C230" t="str">
            <v>M10</v>
          </cell>
          <cell r="D230" t="str">
            <v>EA</v>
          </cell>
          <cell r="E230">
            <v>96</v>
          </cell>
          <cell r="F230">
            <v>14</v>
          </cell>
          <cell r="M230">
            <v>14</v>
          </cell>
          <cell r="N230">
            <v>14</v>
          </cell>
        </row>
        <row r="231">
          <cell r="A231">
            <v>226</v>
          </cell>
          <cell r="B231" t="str">
            <v>너트</v>
          </cell>
          <cell r="C231" t="str">
            <v>M12</v>
          </cell>
          <cell r="D231" t="str">
            <v>EA</v>
          </cell>
          <cell r="E231">
            <v>96</v>
          </cell>
          <cell r="F231">
            <v>20</v>
          </cell>
          <cell r="M231">
            <v>20</v>
          </cell>
          <cell r="N231">
            <v>20</v>
          </cell>
        </row>
        <row r="232">
          <cell r="A232">
            <v>227</v>
          </cell>
          <cell r="B232" t="str">
            <v>너트</v>
          </cell>
          <cell r="C232" t="str">
            <v>M20</v>
          </cell>
          <cell r="D232" t="str">
            <v>EA</v>
          </cell>
          <cell r="E232">
            <v>96</v>
          </cell>
          <cell r="F232">
            <v>72</v>
          </cell>
          <cell r="M232">
            <v>72</v>
          </cell>
          <cell r="N232">
            <v>72</v>
          </cell>
        </row>
        <row r="233">
          <cell r="A233">
            <v>228</v>
          </cell>
          <cell r="B233" t="str">
            <v>너트</v>
          </cell>
          <cell r="C233" t="str">
            <v>M22</v>
          </cell>
          <cell r="D233" t="str">
            <v>EA</v>
          </cell>
          <cell r="E233">
            <v>96</v>
          </cell>
          <cell r="F233">
            <v>88</v>
          </cell>
          <cell r="M233">
            <v>88</v>
          </cell>
          <cell r="N233">
            <v>88</v>
          </cell>
        </row>
        <row r="234">
          <cell r="A234">
            <v>229</v>
          </cell>
          <cell r="B234" t="str">
            <v>너트</v>
          </cell>
          <cell r="C234" t="str">
            <v>M24</v>
          </cell>
          <cell r="D234" t="str">
            <v>EA</v>
          </cell>
          <cell r="E234">
            <v>96</v>
          </cell>
          <cell r="F234">
            <v>117</v>
          </cell>
          <cell r="M234">
            <v>117</v>
          </cell>
          <cell r="N234">
            <v>117</v>
          </cell>
        </row>
        <row r="235">
          <cell r="A235">
            <v>230</v>
          </cell>
          <cell r="B235" t="str">
            <v>스텐레스볼트</v>
          </cell>
          <cell r="C235" t="str">
            <v>M20  L100</v>
          </cell>
          <cell r="D235" t="str">
            <v>EA</v>
          </cell>
          <cell r="E235">
            <v>90</v>
          </cell>
          <cell r="F235">
            <v>1291</v>
          </cell>
          <cell r="M235">
            <v>1291</v>
          </cell>
          <cell r="N235">
            <v>1291</v>
          </cell>
        </row>
        <row r="236">
          <cell r="A236">
            <v>231</v>
          </cell>
          <cell r="B236" t="str">
            <v>셋트 앵커볼트</v>
          </cell>
          <cell r="C236" t="str">
            <v>"5/16 65mm</v>
          </cell>
          <cell r="D236" t="str">
            <v>EA</v>
          </cell>
          <cell r="E236">
            <v>77</v>
          </cell>
          <cell r="F236">
            <v>290</v>
          </cell>
          <cell r="M236">
            <v>290</v>
          </cell>
          <cell r="N236">
            <v>290</v>
          </cell>
        </row>
        <row r="237">
          <cell r="A237">
            <v>232</v>
          </cell>
          <cell r="B237" t="str">
            <v>앵커볼트(3/8")</v>
          </cell>
          <cell r="C237" t="str">
            <v>M10  L250</v>
          </cell>
          <cell r="D237" t="str">
            <v>EA</v>
          </cell>
          <cell r="E237">
            <v>94</v>
          </cell>
          <cell r="F237">
            <v>1500</v>
          </cell>
          <cell r="M237">
            <v>1500</v>
          </cell>
          <cell r="N237">
            <v>1500</v>
          </cell>
        </row>
        <row r="238">
          <cell r="A238">
            <v>233</v>
          </cell>
          <cell r="B238" t="str">
            <v>앵커볼트(7/8")</v>
          </cell>
          <cell r="C238" t="str">
            <v>M22  L250</v>
          </cell>
          <cell r="D238" t="str">
            <v>EA</v>
          </cell>
          <cell r="G238">
            <v>78</v>
          </cell>
          <cell r="H238">
            <v>3500</v>
          </cell>
          <cell r="M238">
            <v>3500</v>
          </cell>
          <cell r="N238">
            <v>3500</v>
          </cell>
        </row>
        <row r="239">
          <cell r="A239">
            <v>234</v>
          </cell>
          <cell r="B239" t="str">
            <v>달대볼트(아연도)</v>
          </cell>
          <cell r="C239" t="str">
            <v>M16 L1000</v>
          </cell>
          <cell r="D239" t="str">
            <v>EA</v>
          </cell>
          <cell r="G239">
            <v>78</v>
          </cell>
          <cell r="H239">
            <v>1692</v>
          </cell>
          <cell r="M239">
            <v>1692</v>
          </cell>
          <cell r="N239">
            <v>1692</v>
          </cell>
        </row>
        <row r="240">
          <cell r="A240">
            <v>235</v>
          </cell>
          <cell r="B240" t="str">
            <v>앵커볼트</v>
          </cell>
          <cell r="C240" t="str">
            <v>M12*70</v>
          </cell>
          <cell r="D240" t="str">
            <v>EA</v>
          </cell>
          <cell r="E240">
            <v>94</v>
          </cell>
          <cell r="F240">
            <v>384</v>
          </cell>
          <cell r="M240">
            <v>384</v>
          </cell>
          <cell r="N240">
            <v>384</v>
          </cell>
        </row>
        <row r="241">
          <cell r="A241">
            <v>236</v>
          </cell>
          <cell r="B241" t="str">
            <v>와샤</v>
          </cell>
          <cell r="C241" t="str">
            <v>M8</v>
          </cell>
          <cell r="D241" t="str">
            <v>EA</v>
          </cell>
          <cell r="E241">
            <v>93</v>
          </cell>
          <cell r="F241">
            <v>4</v>
          </cell>
          <cell r="M241">
            <v>4</v>
          </cell>
          <cell r="N241">
            <v>4</v>
          </cell>
        </row>
        <row r="242">
          <cell r="A242">
            <v>237</v>
          </cell>
          <cell r="B242" t="str">
            <v>와샤</v>
          </cell>
          <cell r="C242" t="str">
            <v>M10</v>
          </cell>
          <cell r="D242" t="str">
            <v>EA</v>
          </cell>
          <cell r="E242">
            <v>93</v>
          </cell>
          <cell r="F242">
            <v>7</v>
          </cell>
          <cell r="M242">
            <v>7</v>
          </cell>
          <cell r="N242">
            <v>7</v>
          </cell>
        </row>
        <row r="243">
          <cell r="A243">
            <v>238</v>
          </cell>
          <cell r="B243" t="str">
            <v>와샤</v>
          </cell>
          <cell r="C243" t="str">
            <v>M12</v>
          </cell>
          <cell r="D243" t="str">
            <v>EA</v>
          </cell>
          <cell r="E243">
            <v>93</v>
          </cell>
          <cell r="F243">
            <v>11</v>
          </cell>
          <cell r="M243">
            <v>11</v>
          </cell>
          <cell r="N243">
            <v>11</v>
          </cell>
        </row>
        <row r="244">
          <cell r="A244">
            <v>239</v>
          </cell>
          <cell r="B244" t="str">
            <v>와샤</v>
          </cell>
          <cell r="C244" t="str">
            <v>M16</v>
          </cell>
          <cell r="D244" t="str">
            <v>EA</v>
          </cell>
          <cell r="E244">
            <v>93</v>
          </cell>
          <cell r="F244">
            <v>20</v>
          </cell>
          <cell r="M244">
            <v>20</v>
          </cell>
          <cell r="N244">
            <v>20</v>
          </cell>
        </row>
        <row r="245">
          <cell r="A245">
            <v>240</v>
          </cell>
          <cell r="B245" t="str">
            <v>와샤</v>
          </cell>
          <cell r="C245" t="str">
            <v>M22</v>
          </cell>
          <cell r="D245" t="str">
            <v>EA</v>
          </cell>
          <cell r="E245">
            <v>93</v>
          </cell>
          <cell r="F245">
            <v>32</v>
          </cell>
          <cell r="M245">
            <v>32</v>
          </cell>
          <cell r="N245">
            <v>32</v>
          </cell>
        </row>
        <row r="246">
          <cell r="A246">
            <v>241</v>
          </cell>
          <cell r="B246" t="str">
            <v>와샤</v>
          </cell>
          <cell r="C246" t="str">
            <v>M24</v>
          </cell>
          <cell r="D246" t="str">
            <v>EA</v>
          </cell>
          <cell r="E246">
            <v>93</v>
          </cell>
          <cell r="F246">
            <v>57</v>
          </cell>
          <cell r="M246">
            <v>57</v>
          </cell>
          <cell r="N246">
            <v>57</v>
          </cell>
        </row>
        <row r="247">
          <cell r="A247">
            <v>242</v>
          </cell>
          <cell r="B247" t="str">
            <v>와샤(스텐)</v>
          </cell>
          <cell r="C247" t="str">
            <v>M20</v>
          </cell>
          <cell r="D247" t="str">
            <v>EA</v>
          </cell>
          <cell r="E247">
            <v>93</v>
          </cell>
          <cell r="F247">
            <v>120</v>
          </cell>
          <cell r="M247">
            <v>120</v>
          </cell>
          <cell r="N247">
            <v>120</v>
          </cell>
        </row>
        <row r="248">
          <cell r="A248">
            <v>243</v>
          </cell>
          <cell r="B248" t="str">
            <v>백관</v>
          </cell>
          <cell r="C248" t="str">
            <v>Φ42</v>
          </cell>
          <cell r="D248" t="str">
            <v>M</v>
          </cell>
          <cell r="E248">
            <v>538</v>
          </cell>
          <cell r="F248">
            <v>3672</v>
          </cell>
          <cell r="G248">
            <v>521</v>
          </cell>
          <cell r="H248">
            <v>3670</v>
          </cell>
          <cell r="M248">
            <v>3670</v>
          </cell>
          <cell r="N248">
            <v>3670</v>
          </cell>
        </row>
        <row r="249">
          <cell r="A249">
            <v>244</v>
          </cell>
          <cell r="B249" t="str">
            <v>백관</v>
          </cell>
          <cell r="C249" t="str">
            <v>Φ50</v>
          </cell>
          <cell r="D249" t="str">
            <v>M</v>
          </cell>
          <cell r="E249">
            <v>523</v>
          </cell>
          <cell r="F249">
            <v>3599</v>
          </cell>
          <cell r="M249">
            <v>3599</v>
          </cell>
          <cell r="N249">
            <v>3599</v>
          </cell>
        </row>
        <row r="250">
          <cell r="A250">
            <v>245</v>
          </cell>
          <cell r="B250" t="str">
            <v>이음쇠-REDUCER</v>
          </cell>
          <cell r="C250" t="str">
            <v>D80/40</v>
          </cell>
          <cell r="D250" t="str">
            <v>EA</v>
          </cell>
          <cell r="E250">
            <v>547</v>
          </cell>
          <cell r="F250">
            <v>10980</v>
          </cell>
          <cell r="M250">
            <v>10980</v>
          </cell>
          <cell r="N250">
            <v>10980</v>
          </cell>
        </row>
        <row r="251">
          <cell r="A251">
            <v>246</v>
          </cell>
          <cell r="B251" t="str">
            <v>발받이</v>
          </cell>
          <cell r="C251" t="str">
            <v>이형철근</v>
          </cell>
          <cell r="D251" t="str">
            <v>kg</v>
          </cell>
          <cell r="E251">
            <v>43</v>
          </cell>
          <cell r="F251">
            <v>395</v>
          </cell>
          <cell r="M251">
            <v>395</v>
          </cell>
          <cell r="N251">
            <v>395</v>
          </cell>
        </row>
        <row r="252">
          <cell r="A252">
            <v>247</v>
          </cell>
          <cell r="B252" t="str">
            <v>볼트너트</v>
          </cell>
          <cell r="C252" t="str">
            <v>3/8"</v>
          </cell>
          <cell r="D252" t="str">
            <v>EA</v>
          </cell>
          <cell r="E252">
            <v>90</v>
          </cell>
          <cell r="F252">
            <v>312</v>
          </cell>
          <cell r="M252">
            <v>312</v>
          </cell>
          <cell r="N252">
            <v>312</v>
          </cell>
        </row>
        <row r="253">
          <cell r="A253">
            <v>248</v>
          </cell>
          <cell r="B253" t="str">
            <v>시멘트</v>
          </cell>
          <cell r="C253" t="str">
            <v>40㎏</v>
          </cell>
          <cell r="D253" t="str">
            <v>포</v>
          </cell>
          <cell r="E253">
            <v>112</v>
          </cell>
          <cell r="F253">
            <v>3168</v>
          </cell>
          <cell r="G253">
            <v>96</v>
          </cell>
          <cell r="H253">
            <v>3168</v>
          </cell>
          <cell r="M253">
            <v>3168</v>
          </cell>
          <cell r="N253">
            <v>3168</v>
          </cell>
        </row>
        <row r="254">
          <cell r="A254">
            <v>249</v>
          </cell>
          <cell r="B254" t="str">
            <v>모래</v>
          </cell>
          <cell r="C254" t="str">
            <v>강모래</v>
          </cell>
          <cell r="D254" t="str">
            <v>㎥</v>
          </cell>
          <cell r="E254">
            <v>110</v>
          </cell>
          <cell r="F254">
            <v>15000</v>
          </cell>
          <cell r="M254">
            <v>15000</v>
          </cell>
          <cell r="N254">
            <v>15000</v>
          </cell>
        </row>
        <row r="255">
          <cell r="A255">
            <v>250</v>
          </cell>
          <cell r="B255" t="str">
            <v>자갈</v>
          </cell>
          <cell r="C255" t="str">
            <v>자연자갈 25mm</v>
          </cell>
          <cell r="D255" t="str">
            <v>㎥</v>
          </cell>
          <cell r="E255">
            <v>110</v>
          </cell>
          <cell r="F255">
            <v>14000</v>
          </cell>
          <cell r="M255">
            <v>14000</v>
          </cell>
          <cell r="N255">
            <v>14000</v>
          </cell>
        </row>
        <row r="256">
          <cell r="A256">
            <v>251</v>
          </cell>
          <cell r="B256" t="str">
            <v>자갈</v>
          </cell>
          <cell r="C256" t="str">
            <v>D40mm</v>
          </cell>
          <cell r="D256" t="str">
            <v>㎥</v>
          </cell>
          <cell r="E256">
            <v>110</v>
          </cell>
          <cell r="F256">
            <v>25000</v>
          </cell>
          <cell r="G256">
            <v>94</v>
          </cell>
          <cell r="H256">
            <v>13000</v>
          </cell>
          <cell r="M256">
            <v>13000</v>
          </cell>
          <cell r="N256">
            <v>13000</v>
          </cell>
        </row>
        <row r="257">
          <cell r="A257">
            <v>252</v>
          </cell>
          <cell r="B257" t="str">
            <v>합판</v>
          </cell>
          <cell r="C257" t="str">
            <v>12Tx910x1820</v>
          </cell>
          <cell r="D257" t="str">
            <v>㎥</v>
          </cell>
          <cell r="E257">
            <v>148</v>
          </cell>
          <cell r="F257">
            <v>13500</v>
          </cell>
          <cell r="M257">
            <v>13500</v>
          </cell>
          <cell r="N257">
            <v>13500</v>
          </cell>
        </row>
        <row r="258">
          <cell r="A258">
            <v>253</v>
          </cell>
          <cell r="B258" t="str">
            <v>박리제</v>
          </cell>
          <cell r="C258" t="str">
            <v>유성</v>
          </cell>
          <cell r="D258" t="str">
            <v>ℓ</v>
          </cell>
          <cell r="E258">
            <v>121</v>
          </cell>
          <cell r="F258">
            <v>1900</v>
          </cell>
          <cell r="M258">
            <v>1900</v>
          </cell>
          <cell r="N258">
            <v>1900</v>
          </cell>
        </row>
        <row r="259">
          <cell r="A259">
            <v>254</v>
          </cell>
          <cell r="B259" t="str">
            <v>각재</v>
          </cell>
          <cell r="C259" t="str">
            <v>3.6 * 3.6 * 3.6</v>
          </cell>
          <cell r="D259" t="str">
            <v>재</v>
          </cell>
          <cell r="E259">
            <v>137</v>
          </cell>
          <cell r="F259">
            <v>1800</v>
          </cell>
          <cell r="M259">
            <v>1800</v>
          </cell>
          <cell r="N259">
            <v>1800</v>
          </cell>
        </row>
        <row r="260">
          <cell r="A260">
            <v>255</v>
          </cell>
          <cell r="B260" t="str">
            <v xml:space="preserve"> 육각 볼트</v>
          </cell>
          <cell r="C260" t="str">
            <v xml:space="preserve"> M14 x 60L</v>
          </cell>
          <cell r="D260" t="str">
            <v>개</v>
          </cell>
          <cell r="E260">
            <v>89</v>
          </cell>
          <cell r="F260">
            <v>110</v>
          </cell>
          <cell r="M260">
            <v>110</v>
          </cell>
          <cell r="N260">
            <v>110</v>
          </cell>
        </row>
        <row r="261">
          <cell r="A261">
            <v>256</v>
          </cell>
          <cell r="B261" t="str">
            <v>워셔캡(방수)</v>
          </cell>
          <cell r="C261" t="str">
            <v xml:space="preserve"> 36C</v>
          </cell>
          <cell r="D261" t="str">
            <v>EA</v>
          </cell>
          <cell r="E261">
            <v>883</v>
          </cell>
          <cell r="F261">
            <v>2430</v>
          </cell>
          <cell r="M261">
            <v>2430</v>
          </cell>
          <cell r="N261">
            <v>2430</v>
          </cell>
        </row>
        <row r="262">
          <cell r="A262">
            <v>257</v>
          </cell>
          <cell r="B262" t="str">
            <v>앙카볼트</v>
          </cell>
          <cell r="C262" t="str">
            <v>Φ25㎜*150㎜t</v>
          </cell>
          <cell r="D262" t="str">
            <v>EA</v>
          </cell>
          <cell r="E262">
            <v>93</v>
          </cell>
          <cell r="F262">
            <v>7490</v>
          </cell>
          <cell r="M262">
            <v>7490</v>
          </cell>
          <cell r="N262">
            <v>7490</v>
          </cell>
        </row>
        <row r="263">
          <cell r="A263">
            <v>258</v>
          </cell>
          <cell r="B263" t="str">
            <v>베이스 플레이트</v>
          </cell>
          <cell r="C263" t="str">
            <v>350*350*6㎜t</v>
          </cell>
          <cell r="D263" t="str">
            <v>M</v>
          </cell>
          <cell r="E263">
            <v>20</v>
          </cell>
          <cell r="F263">
            <v>15000</v>
          </cell>
          <cell r="M263">
            <v>15000</v>
          </cell>
          <cell r="N263">
            <v>15000</v>
          </cell>
        </row>
        <row r="264">
          <cell r="A264">
            <v>259</v>
          </cell>
          <cell r="B264" t="str">
            <v>턴버클</v>
          </cell>
          <cell r="C264" t="str">
            <v>Φ22</v>
          </cell>
          <cell r="D264" t="str">
            <v>EA</v>
          </cell>
          <cell r="G264">
            <v>73</v>
          </cell>
          <cell r="H264">
            <v>3570</v>
          </cell>
          <cell r="M264">
            <v>3570</v>
          </cell>
          <cell r="N264">
            <v>3570</v>
          </cell>
        </row>
        <row r="265">
          <cell r="A265">
            <v>260</v>
          </cell>
          <cell r="B265" t="str">
            <v>관로 터파기</v>
          </cell>
          <cell r="C265" t="str">
            <v>1M 기준</v>
          </cell>
          <cell r="D265" t="str">
            <v>㎥</v>
          </cell>
          <cell r="M265">
            <v>0</v>
          </cell>
          <cell r="N265">
            <v>0</v>
          </cell>
        </row>
        <row r="266">
          <cell r="A266">
            <v>261</v>
          </cell>
          <cell r="B266" t="str">
            <v>되메우기</v>
          </cell>
          <cell r="D266" t="str">
            <v>㎥</v>
          </cell>
          <cell r="M266">
            <v>0</v>
          </cell>
          <cell r="N266">
            <v>0</v>
          </cell>
        </row>
        <row r="267">
          <cell r="A267">
            <v>262</v>
          </cell>
          <cell r="B267" t="str">
            <v>인력 터파기</v>
          </cell>
          <cell r="D267" t="str">
            <v>㎥</v>
          </cell>
          <cell r="M267">
            <v>0</v>
          </cell>
          <cell r="N267">
            <v>0</v>
          </cell>
        </row>
        <row r="268">
          <cell r="A268">
            <v>263</v>
          </cell>
          <cell r="B268" t="str">
            <v>되메우기</v>
          </cell>
          <cell r="D268" t="str">
            <v>㎥</v>
          </cell>
          <cell r="M268">
            <v>0</v>
          </cell>
          <cell r="N268">
            <v>0</v>
          </cell>
        </row>
        <row r="269">
          <cell r="A269">
            <v>264</v>
          </cell>
          <cell r="B269" t="str">
            <v>육각너트(아연도)</v>
          </cell>
          <cell r="C269" t="str">
            <v>M24</v>
          </cell>
          <cell r="D269" t="str">
            <v>개</v>
          </cell>
          <cell r="M269">
            <v>0</v>
          </cell>
          <cell r="N269">
            <v>0</v>
          </cell>
        </row>
        <row r="270">
          <cell r="A270">
            <v>265</v>
          </cell>
          <cell r="B270" t="str">
            <v>평 와 샤</v>
          </cell>
          <cell r="C270" t="str">
            <v>M24</v>
          </cell>
          <cell r="D270" t="str">
            <v>개</v>
          </cell>
          <cell r="M270">
            <v>0</v>
          </cell>
          <cell r="N270">
            <v>0</v>
          </cell>
        </row>
        <row r="271">
          <cell r="A271">
            <v>266</v>
          </cell>
          <cell r="B271" t="str">
            <v>WIRE CLIP</v>
          </cell>
          <cell r="C271" t="str">
            <v>6mm</v>
          </cell>
          <cell r="D271" t="str">
            <v>개</v>
          </cell>
          <cell r="M271">
            <v>0</v>
          </cell>
          <cell r="N271">
            <v>0</v>
          </cell>
        </row>
        <row r="272">
          <cell r="A272">
            <v>267</v>
          </cell>
          <cell r="B272" t="str">
            <v>접지장치</v>
          </cell>
          <cell r="C272" t="str">
            <v>1종 접지</v>
          </cell>
          <cell r="D272" t="str">
            <v>개소</v>
          </cell>
          <cell r="M272">
            <v>0</v>
          </cell>
          <cell r="N272">
            <v>0</v>
          </cell>
        </row>
        <row r="273">
          <cell r="A273">
            <v>268</v>
          </cell>
          <cell r="B273" t="str">
            <v>잔토처리</v>
          </cell>
          <cell r="D273" t="str">
            <v>㎥</v>
          </cell>
          <cell r="M273">
            <v>0</v>
          </cell>
          <cell r="N273">
            <v>0</v>
          </cell>
        </row>
        <row r="274">
          <cell r="A274">
            <v>269</v>
          </cell>
          <cell r="B274" t="str">
            <v>동기식 광전송장치</v>
          </cell>
          <cell r="C274" t="str">
            <v>155Mbps(이설)</v>
          </cell>
          <cell r="D274" t="str">
            <v>대</v>
          </cell>
          <cell r="M274">
            <v>0</v>
          </cell>
          <cell r="N274">
            <v>0</v>
          </cell>
        </row>
        <row r="275">
          <cell r="A275">
            <v>270</v>
          </cell>
          <cell r="B275" t="str">
            <v>19" RACK</v>
          </cell>
          <cell r="C275" t="str">
            <v>FDF 144 CORE(이설)</v>
          </cell>
          <cell r="D275" t="str">
            <v>대</v>
          </cell>
          <cell r="M275">
            <v>0</v>
          </cell>
          <cell r="N275">
            <v>0</v>
          </cell>
        </row>
        <row r="276">
          <cell r="A276">
            <v>271</v>
          </cell>
          <cell r="B276" t="str">
            <v>MDF</v>
          </cell>
          <cell r="C276" t="str">
            <v>(철거)</v>
          </cell>
          <cell r="D276" t="str">
            <v>대</v>
          </cell>
          <cell r="M276">
            <v>0</v>
          </cell>
          <cell r="N276">
            <v>0</v>
          </cell>
        </row>
        <row r="277">
          <cell r="A277">
            <v>272</v>
          </cell>
          <cell r="B277" t="str">
            <v>신호용 원격소장치</v>
          </cell>
          <cell r="C277" t="str">
            <v>RTU(철거)</v>
          </cell>
          <cell r="D277" t="str">
            <v>대</v>
          </cell>
          <cell r="M277">
            <v>0</v>
          </cell>
          <cell r="N277">
            <v>0</v>
          </cell>
        </row>
        <row r="278">
          <cell r="A278">
            <v>273</v>
          </cell>
          <cell r="B278" t="str">
            <v>거푸집</v>
          </cell>
          <cell r="C278" t="str">
            <v>4회</v>
          </cell>
          <cell r="D278" t="str">
            <v>㎡</v>
          </cell>
          <cell r="M278">
            <v>0</v>
          </cell>
          <cell r="N278">
            <v>0</v>
          </cell>
        </row>
        <row r="279">
          <cell r="A279">
            <v>274</v>
          </cell>
          <cell r="B279" t="str">
            <v>콘크리트치기</v>
          </cell>
          <cell r="C279" t="str">
            <v>1:3:6(인력비빔)</v>
          </cell>
          <cell r="D279" t="str">
            <v>㎥</v>
          </cell>
          <cell r="M279">
            <v>0</v>
          </cell>
          <cell r="N279">
            <v>0</v>
          </cell>
        </row>
        <row r="280">
          <cell r="A280">
            <v>275</v>
          </cell>
          <cell r="B280" t="str">
            <v>CC TV 설비</v>
          </cell>
        </row>
        <row r="281">
          <cell r="A281">
            <v>276</v>
          </cell>
          <cell r="B281" t="str">
            <v>COLOR CAMERA</v>
          </cell>
          <cell r="C281" t="str">
            <v>1/3" 41만화소</v>
          </cell>
          <cell r="D281" t="str">
            <v>EA</v>
          </cell>
          <cell r="G281" t="str">
            <v>인터엠</v>
          </cell>
          <cell r="H281">
            <v>300000</v>
          </cell>
          <cell r="I281" t="str">
            <v>맥스</v>
          </cell>
          <cell r="J281">
            <v>300000</v>
          </cell>
          <cell r="K281" t="str">
            <v>삼형</v>
          </cell>
          <cell r="L281">
            <v>365000</v>
          </cell>
          <cell r="M281">
            <v>300000</v>
          </cell>
          <cell r="N281">
            <v>300000</v>
          </cell>
        </row>
        <row r="282">
          <cell r="A282">
            <v>277</v>
          </cell>
          <cell r="B282" t="str">
            <v>COLOR DOME CAMERA</v>
          </cell>
          <cell r="C282" t="str">
            <v>1/4" 27만화소</v>
          </cell>
          <cell r="D282" t="str">
            <v>EA</v>
          </cell>
          <cell r="G282" t="str">
            <v>인터엠</v>
          </cell>
          <cell r="H282">
            <v>160000</v>
          </cell>
          <cell r="I282" t="str">
            <v>맥스</v>
          </cell>
          <cell r="J282">
            <v>160000</v>
          </cell>
          <cell r="K282" t="str">
            <v>삼형</v>
          </cell>
          <cell r="L282">
            <v>195000</v>
          </cell>
          <cell r="M282">
            <v>160000</v>
          </cell>
          <cell r="N282">
            <v>160000</v>
          </cell>
        </row>
        <row r="283">
          <cell r="A283">
            <v>278</v>
          </cell>
          <cell r="B283" t="str">
            <v>VARIFOCAL MANUAL LENS</v>
          </cell>
          <cell r="C283" t="str">
            <v>5~15mm</v>
          </cell>
          <cell r="D283" t="str">
            <v>EA</v>
          </cell>
          <cell r="G283" t="str">
            <v>인터엠</v>
          </cell>
          <cell r="H283">
            <v>120000</v>
          </cell>
          <cell r="I283" t="str">
            <v>맥스</v>
          </cell>
          <cell r="J283">
            <v>120000</v>
          </cell>
          <cell r="K283" t="str">
            <v>삼형</v>
          </cell>
          <cell r="L283">
            <v>155000</v>
          </cell>
          <cell r="M283">
            <v>120000</v>
          </cell>
          <cell r="N283">
            <v>120000</v>
          </cell>
        </row>
        <row r="284">
          <cell r="A284">
            <v>279</v>
          </cell>
          <cell r="B284" t="str">
            <v>OUT DOOR HOUSING</v>
          </cell>
          <cell r="C284" t="str">
            <v>OUT DOOR</v>
          </cell>
          <cell r="D284" t="str">
            <v>EA</v>
          </cell>
          <cell r="G284" t="str">
            <v>인터엠</v>
          </cell>
          <cell r="H284">
            <v>93000</v>
          </cell>
          <cell r="I284" t="str">
            <v>맥스</v>
          </cell>
          <cell r="J284">
            <v>93000</v>
          </cell>
          <cell r="K284" t="str">
            <v>삼형</v>
          </cell>
          <cell r="L284">
            <v>95000</v>
          </cell>
          <cell r="M284">
            <v>93000</v>
          </cell>
          <cell r="N284">
            <v>93000</v>
          </cell>
        </row>
        <row r="285">
          <cell r="A285">
            <v>280</v>
          </cell>
          <cell r="B285" t="str">
            <v>ZOOM LENS</v>
          </cell>
          <cell r="C285" t="str">
            <v>8~80mm</v>
          </cell>
          <cell r="D285" t="str">
            <v>EA</v>
          </cell>
          <cell r="G285" t="str">
            <v>인터엠</v>
          </cell>
          <cell r="H285">
            <v>800000</v>
          </cell>
          <cell r="I285" t="str">
            <v>맥스</v>
          </cell>
          <cell r="J285">
            <v>800000</v>
          </cell>
          <cell r="K285" t="str">
            <v>삼형</v>
          </cell>
          <cell r="L285">
            <v>955000</v>
          </cell>
          <cell r="M285">
            <v>800000</v>
          </cell>
          <cell r="N285">
            <v>800000</v>
          </cell>
        </row>
        <row r="286">
          <cell r="A286">
            <v>281</v>
          </cell>
          <cell r="B286" t="str">
            <v>PANTILT DRIVER</v>
          </cell>
          <cell r="C286" t="str">
            <v>PANTILT DRIVER</v>
          </cell>
          <cell r="D286" t="str">
            <v>EA</v>
          </cell>
          <cell r="G286" t="str">
            <v>인터엠</v>
          </cell>
          <cell r="H286">
            <v>400000</v>
          </cell>
          <cell r="I286" t="str">
            <v>맥스</v>
          </cell>
          <cell r="J286">
            <v>400000</v>
          </cell>
          <cell r="K286" t="str">
            <v>삼형</v>
          </cell>
          <cell r="L286">
            <v>450000</v>
          </cell>
          <cell r="M286">
            <v>400000</v>
          </cell>
          <cell r="N286">
            <v>400000</v>
          </cell>
        </row>
        <row r="287">
          <cell r="A287">
            <v>282</v>
          </cell>
          <cell r="B287" t="str">
            <v>WALL BRACKET</v>
          </cell>
          <cell r="C287" t="str">
            <v>WALL BRACKET</v>
          </cell>
          <cell r="D287" t="str">
            <v>EA</v>
          </cell>
          <cell r="G287" t="str">
            <v>인터엠</v>
          </cell>
          <cell r="H287">
            <v>50000</v>
          </cell>
          <cell r="I287" t="str">
            <v>맥스</v>
          </cell>
          <cell r="J287">
            <v>50000</v>
          </cell>
          <cell r="K287" t="str">
            <v>삼형</v>
          </cell>
          <cell r="L287">
            <v>60000</v>
          </cell>
          <cell r="M287">
            <v>50000</v>
          </cell>
          <cell r="N287">
            <v>50000</v>
          </cell>
        </row>
        <row r="288">
          <cell r="A288">
            <v>283</v>
          </cell>
          <cell r="B288" t="str">
            <v>RECEIVER UNIT</v>
          </cell>
          <cell r="C288" t="str">
            <v>RECEIVER</v>
          </cell>
          <cell r="D288" t="str">
            <v>EA</v>
          </cell>
          <cell r="G288" t="str">
            <v>인터엠</v>
          </cell>
          <cell r="H288">
            <v>250000</v>
          </cell>
          <cell r="I288" t="str">
            <v>맥스</v>
          </cell>
          <cell r="J288">
            <v>250000</v>
          </cell>
          <cell r="K288" t="str">
            <v>삼형</v>
          </cell>
          <cell r="L288">
            <v>350000</v>
          </cell>
          <cell r="M288">
            <v>250000</v>
          </cell>
          <cell r="N288">
            <v>250000</v>
          </cell>
        </row>
        <row r="289">
          <cell r="A289">
            <v>284</v>
          </cell>
          <cell r="B289" t="str">
            <v>SYSTEM CONTROLLER</v>
          </cell>
          <cell r="C289" t="str">
            <v>CAMERAM CONTROL</v>
          </cell>
          <cell r="D289" t="str">
            <v>EA</v>
          </cell>
          <cell r="G289" t="str">
            <v>인터엠</v>
          </cell>
          <cell r="H289">
            <v>875000</v>
          </cell>
          <cell r="I289" t="str">
            <v>맥스</v>
          </cell>
          <cell r="J289">
            <v>950000</v>
          </cell>
          <cell r="K289" t="str">
            <v>삼형</v>
          </cell>
          <cell r="L289">
            <v>980000</v>
          </cell>
          <cell r="M289">
            <v>875000</v>
          </cell>
          <cell r="N289">
            <v>875000</v>
          </cell>
        </row>
        <row r="290">
          <cell r="A290">
            <v>285</v>
          </cell>
          <cell r="B290" t="str">
            <v>WALL BRACKET</v>
          </cell>
          <cell r="C290" t="str">
            <v>WALL BRACKET</v>
          </cell>
          <cell r="D290" t="str">
            <v>EA</v>
          </cell>
          <cell r="G290" t="str">
            <v>인터엠</v>
          </cell>
          <cell r="H290">
            <v>25000</v>
          </cell>
          <cell r="I290" t="str">
            <v>맥스</v>
          </cell>
          <cell r="J290">
            <v>25000</v>
          </cell>
          <cell r="K290" t="str">
            <v>삼형</v>
          </cell>
          <cell r="L290">
            <v>45000</v>
          </cell>
          <cell r="M290">
            <v>25000</v>
          </cell>
          <cell r="N290">
            <v>25000</v>
          </cell>
        </row>
        <row r="291">
          <cell r="A291">
            <v>286</v>
          </cell>
          <cell r="B291" t="str">
            <v>CAMERA POLE</v>
          </cell>
          <cell r="C291" t="str">
            <v>SPECIAL</v>
          </cell>
          <cell r="D291" t="str">
            <v>EA</v>
          </cell>
          <cell r="G291" t="str">
            <v>인터엠</v>
          </cell>
          <cell r="H291">
            <v>576000</v>
          </cell>
          <cell r="I291" t="str">
            <v>맥스</v>
          </cell>
          <cell r="J291">
            <v>500000</v>
          </cell>
          <cell r="K291" t="str">
            <v>삼형</v>
          </cell>
          <cell r="L291">
            <v>550000</v>
          </cell>
          <cell r="M291">
            <v>500000</v>
          </cell>
          <cell r="N291">
            <v>500000</v>
          </cell>
        </row>
        <row r="292">
          <cell r="A292">
            <v>287</v>
          </cell>
          <cell r="B292" t="str">
            <v>VDA</v>
          </cell>
          <cell r="C292" t="str">
            <v>1in 3out,16CH</v>
          </cell>
          <cell r="D292" t="str">
            <v>EA</v>
          </cell>
          <cell r="G292" t="str">
            <v>인터엠</v>
          </cell>
          <cell r="H292">
            <v>1960000</v>
          </cell>
          <cell r="I292" t="str">
            <v>맥스</v>
          </cell>
          <cell r="J292">
            <v>1980000</v>
          </cell>
          <cell r="K292" t="str">
            <v>삼형</v>
          </cell>
          <cell r="L292">
            <v>2351000</v>
          </cell>
          <cell r="M292">
            <v>1960000</v>
          </cell>
          <cell r="N292">
            <v>1960000</v>
          </cell>
        </row>
        <row r="293">
          <cell r="A293">
            <v>288</v>
          </cell>
          <cell r="B293" t="str">
            <v>VDA</v>
          </cell>
          <cell r="C293" t="str">
            <v>1in 3out,8CH</v>
          </cell>
          <cell r="D293" t="str">
            <v>EA</v>
          </cell>
          <cell r="G293" t="str">
            <v>인터엠</v>
          </cell>
          <cell r="H293">
            <v>420000</v>
          </cell>
          <cell r="I293" t="str">
            <v>맥스</v>
          </cell>
          <cell r="J293">
            <v>580000</v>
          </cell>
          <cell r="K293" t="str">
            <v>삼형</v>
          </cell>
          <cell r="L293">
            <v>620000</v>
          </cell>
          <cell r="M293">
            <v>420000</v>
          </cell>
          <cell r="N293">
            <v>420000</v>
          </cell>
        </row>
        <row r="294">
          <cell r="A294">
            <v>289</v>
          </cell>
          <cell r="B294" t="str">
            <v>MATRIX SWITCHER</v>
          </cell>
          <cell r="C294" t="str">
            <v>64IN,64OUT</v>
          </cell>
          <cell r="D294" t="str">
            <v>EA</v>
          </cell>
          <cell r="G294" t="str">
            <v>인터엠</v>
          </cell>
          <cell r="H294">
            <v>17800000</v>
          </cell>
          <cell r="I294" t="str">
            <v>맥스</v>
          </cell>
          <cell r="J294">
            <v>21000000</v>
          </cell>
          <cell r="K294" t="str">
            <v>삼형</v>
          </cell>
          <cell r="L294">
            <v>22543000</v>
          </cell>
          <cell r="M294">
            <v>17800000</v>
          </cell>
          <cell r="N294">
            <v>17800000</v>
          </cell>
        </row>
        <row r="295">
          <cell r="A295">
            <v>290</v>
          </cell>
          <cell r="B295" t="str">
            <v>MATRIX SWITCHER</v>
          </cell>
          <cell r="C295" t="str">
            <v>8IN,8OUT</v>
          </cell>
          <cell r="D295" t="str">
            <v>EA</v>
          </cell>
          <cell r="G295" t="str">
            <v>인터엠</v>
          </cell>
          <cell r="H295">
            <v>1210000</v>
          </cell>
          <cell r="I295" t="str">
            <v>맥스</v>
          </cell>
          <cell r="J295">
            <v>1550000</v>
          </cell>
          <cell r="K295" t="str">
            <v>삼형</v>
          </cell>
          <cell r="L295">
            <v>1650000</v>
          </cell>
          <cell r="M295">
            <v>1210000</v>
          </cell>
          <cell r="N295">
            <v>1210000</v>
          </cell>
        </row>
        <row r="296">
          <cell r="A296">
            <v>291</v>
          </cell>
          <cell r="B296" t="str">
            <v>QUAD SWITCHER</v>
          </cell>
          <cell r="C296" t="str">
            <v>5CH</v>
          </cell>
          <cell r="D296" t="str">
            <v>EA</v>
          </cell>
          <cell r="G296" t="str">
            <v>인터엠</v>
          </cell>
          <cell r="H296">
            <v>550000</v>
          </cell>
          <cell r="I296" t="str">
            <v>맥스</v>
          </cell>
          <cell r="J296">
            <v>620000</v>
          </cell>
          <cell r="K296" t="str">
            <v>삼형</v>
          </cell>
          <cell r="L296">
            <v>850000</v>
          </cell>
          <cell r="M296">
            <v>550000</v>
          </cell>
          <cell r="N296">
            <v>550000</v>
          </cell>
        </row>
        <row r="297">
          <cell r="A297">
            <v>292</v>
          </cell>
          <cell r="B297" t="str">
            <v>SEQUENCE SWITCHER</v>
          </cell>
          <cell r="C297" t="str">
            <v>8CH</v>
          </cell>
          <cell r="D297" t="str">
            <v>EA</v>
          </cell>
          <cell r="G297" t="str">
            <v>인터엠</v>
          </cell>
          <cell r="H297">
            <v>320000</v>
          </cell>
          <cell r="I297" t="str">
            <v>맥스</v>
          </cell>
          <cell r="J297">
            <v>1550000</v>
          </cell>
          <cell r="K297" t="str">
            <v>삼형</v>
          </cell>
          <cell r="L297">
            <v>2654000</v>
          </cell>
          <cell r="M297">
            <v>320000</v>
          </cell>
          <cell r="N297">
            <v>320000</v>
          </cell>
        </row>
        <row r="298">
          <cell r="A298">
            <v>293</v>
          </cell>
          <cell r="B298" t="str">
            <v>DVR LCD MONITOR</v>
          </cell>
          <cell r="C298" t="str">
            <v>21"</v>
          </cell>
          <cell r="D298" t="str">
            <v>EA</v>
          </cell>
          <cell r="G298" t="str">
            <v>인터엠</v>
          </cell>
          <cell r="H298">
            <v>3312000</v>
          </cell>
          <cell r="I298" t="str">
            <v>맥스</v>
          </cell>
          <cell r="J298">
            <v>3260000</v>
          </cell>
          <cell r="K298" t="str">
            <v>삼형</v>
          </cell>
          <cell r="L298">
            <v>6475000</v>
          </cell>
          <cell r="M298">
            <v>3260000</v>
          </cell>
          <cell r="N298">
            <v>3260000</v>
          </cell>
        </row>
        <row r="299">
          <cell r="A299">
            <v>294</v>
          </cell>
          <cell r="B299" t="str">
            <v>DIGITAL VIDEO RECORDER</v>
          </cell>
          <cell r="C299" t="str">
            <v>16CH</v>
          </cell>
          <cell r="D299" t="str">
            <v>EA</v>
          </cell>
          <cell r="G299" t="str">
            <v>인터엠</v>
          </cell>
          <cell r="H299">
            <v>5000000</v>
          </cell>
          <cell r="I299" t="str">
            <v>맥스</v>
          </cell>
          <cell r="J299">
            <v>3650000</v>
          </cell>
          <cell r="K299" t="str">
            <v>삼형</v>
          </cell>
          <cell r="L299">
            <v>3752000</v>
          </cell>
          <cell r="M299">
            <v>3650000</v>
          </cell>
          <cell r="N299">
            <v>3650000</v>
          </cell>
        </row>
        <row r="300">
          <cell r="A300">
            <v>295</v>
          </cell>
          <cell r="B300" t="str">
            <v>DIGITAL VIDEO RECORDER</v>
          </cell>
          <cell r="C300" t="str">
            <v>8CH</v>
          </cell>
          <cell r="D300" t="str">
            <v>EA</v>
          </cell>
          <cell r="G300" t="str">
            <v>인터엠</v>
          </cell>
          <cell r="H300">
            <v>3500000</v>
          </cell>
          <cell r="I300" t="str">
            <v>맥스</v>
          </cell>
          <cell r="J300">
            <v>3800000</v>
          </cell>
          <cell r="K300" t="str">
            <v>삼형</v>
          </cell>
          <cell r="L300">
            <v>3945000</v>
          </cell>
          <cell r="M300">
            <v>3500000</v>
          </cell>
          <cell r="N300">
            <v>3500000</v>
          </cell>
        </row>
        <row r="301">
          <cell r="A301">
            <v>296</v>
          </cell>
          <cell r="B301" t="str">
            <v>매표소 LCD MONITOR</v>
          </cell>
          <cell r="C301" t="str">
            <v>21"</v>
          </cell>
          <cell r="D301" t="str">
            <v>EA</v>
          </cell>
          <cell r="G301" t="str">
            <v>인터엠</v>
          </cell>
          <cell r="H301">
            <v>3312000</v>
          </cell>
          <cell r="I301" t="str">
            <v>맥스</v>
          </cell>
          <cell r="J301">
            <v>3260000</v>
          </cell>
          <cell r="K301" t="str">
            <v>삼형</v>
          </cell>
          <cell r="L301">
            <v>3150000</v>
          </cell>
          <cell r="M301">
            <v>3150000</v>
          </cell>
          <cell r="N301">
            <v>3150000</v>
          </cell>
        </row>
        <row r="302">
          <cell r="A302">
            <v>297</v>
          </cell>
          <cell r="B302" t="str">
            <v>역장실 LCD MONITOR</v>
          </cell>
          <cell r="C302" t="str">
            <v>21"</v>
          </cell>
          <cell r="D302" t="str">
            <v>EA</v>
          </cell>
          <cell r="G302" t="str">
            <v>인터엠</v>
          </cell>
          <cell r="H302">
            <v>3312000</v>
          </cell>
          <cell r="I302" t="str">
            <v>맥스</v>
          </cell>
          <cell r="J302">
            <v>3260000</v>
          </cell>
          <cell r="K302" t="str">
            <v>삼형</v>
          </cell>
          <cell r="L302">
            <v>3150000</v>
          </cell>
          <cell r="M302">
            <v>3150000</v>
          </cell>
          <cell r="N302">
            <v>3150000</v>
          </cell>
        </row>
        <row r="303">
          <cell r="A303">
            <v>298</v>
          </cell>
          <cell r="B303" t="str">
            <v>CRE MONITOR</v>
          </cell>
          <cell r="C303" t="str">
            <v>20"</v>
          </cell>
          <cell r="D303" t="str">
            <v>EA</v>
          </cell>
          <cell r="G303" t="str">
            <v>인터엠</v>
          </cell>
          <cell r="H303">
            <v>350000</v>
          </cell>
          <cell r="I303" t="str">
            <v>맥스</v>
          </cell>
          <cell r="J303">
            <v>450000</v>
          </cell>
          <cell r="K303" t="str">
            <v>삼형</v>
          </cell>
          <cell r="L303">
            <v>550000</v>
          </cell>
          <cell r="M303">
            <v>350000</v>
          </cell>
          <cell r="N303">
            <v>350000</v>
          </cell>
        </row>
        <row r="304">
          <cell r="A304">
            <v>299</v>
          </cell>
          <cell r="B304" t="str">
            <v>MONITOR HANGER</v>
          </cell>
          <cell r="C304" t="str">
            <v>MADE</v>
          </cell>
          <cell r="D304" t="str">
            <v>EA</v>
          </cell>
          <cell r="G304" t="str">
            <v>인터엠</v>
          </cell>
          <cell r="H304">
            <v>576000</v>
          </cell>
          <cell r="I304" t="str">
            <v>맥스</v>
          </cell>
          <cell r="J304">
            <v>650000</v>
          </cell>
          <cell r="K304" t="str">
            <v>삼형</v>
          </cell>
          <cell r="L304">
            <v>750000</v>
          </cell>
          <cell r="M304">
            <v>576000</v>
          </cell>
          <cell r="N304">
            <v>576000</v>
          </cell>
        </row>
        <row r="305">
          <cell r="A305">
            <v>300</v>
          </cell>
          <cell r="B305" t="str">
            <v>MONITOR 공유기</v>
          </cell>
          <cell r="C305" t="str">
            <v>MADE</v>
          </cell>
          <cell r="D305" t="str">
            <v>EA</v>
          </cell>
          <cell r="G305" t="str">
            <v>인터엠</v>
          </cell>
          <cell r="H305">
            <v>562000</v>
          </cell>
          <cell r="I305" t="str">
            <v>맥스</v>
          </cell>
          <cell r="J305">
            <v>645000</v>
          </cell>
          <cell r="K305" t="str">
            <v>삼형</v>
          </cell>
          <cell r="L305">
            <v>550000</v>
          </cell>
          <cell r="M305">
            <v>550000</v>
          </cell>
          <cell r="N305">
            <v>550000</v>
          </cell>
        </row>
        <row r="306">
          <cell r="A306">
            <v>301</v>
          </cell>
          <cell r="B306" t="str">
            <v>ENCODEC</v>
          </cell>
          <cell r="C306" t="str">
            <v>MADE</v>
          </cell>
          <cell r="D306" t="str">
            <v>EA</v>
          </cell>
          <cell r="G306" t="str">
            <v>인터엠</v>
          </cell>
          <cell r="H306">
            <v>7632000</v>
          </cell>
          <cell r="I306" t="str">
            <v>맥스</v>
          </cell>
          <cell r="J306">
            <v>8200000</v>
          </cell>
          <cell r="K306" t="str">
            <v>삼형</v>
          </cell>
          <cell r="L306">
            <v>8800000</v>
          </cell>
          <cell r="M306">
            <v>7632000</v>
          </cell>
          <cell r="N306">
            <v>7632000</v>
          </cell>
        </row>
        <row r="307">
          <cell r="A307">
            <v>302</v>
          </cell>
          <cell r="B307" t="str">
            <v>DECODEC</v>
          </cell>
          <cell r="C307" t="str">
            <v>MADE</v>
          </cell>
          <cell r="D307" t="str">
            <v>EA</v>
          </cell>
          <cell r="G307" t="str">
            <v>인터엠</v>
          </cell>
          <cell r="H307">
            <v>7632000</v>
          </cell>
          <cell r="I307" t="str">
            <v>맥스</v>
          </cell>
          <cell r="J307">
            <v>8200000</v>
          </cell>
          <cell r="K307" t="str">
            <v>삼형</v>
          </cell>
          <cell r="L307">
            <v>8800000</v>
          </cell>
          <cell r="M307">
            <v>7632000</v>
          </cell>
          <cell r="N307">
            <v>7632000</v>
          </cell>
        </row>
        <row r="308">
          <cell r="A308">
            <v>303</v>
          </cell>
          <cell r="B308" t="str">
            <v>BLANK PANEL</v>
          </cell>
          <cell r="C308" t="str">
            <v>1U</v>
          </cell>
          <cell r="D308" t="str">
            <v>EA</v>
          </cell>
          <cell r="G308" t="str">
            <v>인터엠</v>
          </cell>
          <cell r="H308">
            <v>27000</v>
          </cell>
          <cell r="I308" t="str">
            <v>맥스</v>
          </cell>
          <cell r="J308">
            <v>27000</v>
          </cell>
          <cell r="K308" t="str">
            <v>삼형</v>
          </cell>
          <cell r="L308">
            <v>30000</v>
          </cell>
          <cell r="M308">
            <v>27000</v>
          </cell>
          <cell r="N308">
            <v>27000</v>
          </cell>
        </row>
        <row r="309">
          <cell r="A309">
            <v>304</v>
          </cell>
          <cell r="B309" t="str">
            <v>BLANK PANEL</v>
          </cell>
          <cell r="C309" t="str">
            <v>2U</v>
          </cell>
          <cell r="D309" t="str">
            <v>EA</v>
          </cell>
          <cell r="G309" t="str">
            <v>인터엠</v>
          </cell>
          <cell r="H309">
            <v>30000</v>
          </cell>
          <cell r="I309" t="str">
            <v>맥스</v>
          </cell>
          <cell r="J309">
            <v>30000</v>
          </cell>
          <cell r="K309" t="str">
            <v>삼형</v>
          </cell>
          <cell r="L309">
            <v>40000</v>
          </cell>
          <cell r="M309">
            <v>30000</v>
          </cell>
          <cell r="N309">
            <v>30000</v>
          </cell>
        </row>
        <row r="310">
          <cell r="A310">
            <v>305</v>
          </cell>
          <cell r="B310" t="str">
            <v>POWER DISTRIBUTOR</v>
          </cell>
          <cell r="C310" t="str">
            <v>AC/DC</v>
          </cell>
          <cell r="D310" t="str">
            <v>EA</v>
          </cell>
          <cell r="G310" t="str">
            <v>인터엠</v>
          </cell>
          <cell r="H310">
            <v>370000</v>
          </cell>
          <cell r="I310" t="str">
            <v>맥스</v>
          </cell>
          <cell r="J310">
            <v>430000</v>
          </cell>
          <cell r="K310" t="str">
            <v>삼형</v>
          </cell>
          <cell r="L310">
            <v>550000</v>
          </cell>
          <cell r="M310">
            <v>370000</v>
          </cell>
          <cell r="N310">
            <v>370000</v>
          </cell>
        </row>
        <row r="311">
          <cell r="A311">
            <v>306</v>
          </cell>
          <cell r="B311" t="str">
            <v>POWER CONTROLLER</v>
          </cell>
          <cell r="C311" t="str">
            <v>8 CH</v>
          </cell>
          <cell r="D311" t="str">
            <v>EA</v>
          </cell>
          <cell r="G311" t="str">
            <v>인터엠</v>
          </cell>
          <cell r="H311">
            <v>200000</v>
          </cell>
          <cell r="I311" t="str">
            <v>맥스</v>
          </cell>
          <cell r="J311">
            <v>350000</v>
          </cell>
          <cell r="K311" t="str">
            <v>삼형</v>
          </cell>
          <cell r="L311">
            <v>450000</v>
          </cell>
          <cell r="M311">
            <v>200000</v>
          </cell>
          <cell r="N311">
            <v>200000</v>
          </cell>
        </row>
        <row r="312">
          <cell r="A312">
            <v>307</v>
          </cell>
          <cell r="B312" t="str">
            <v>RACK CABINET</v>
          </cell>
          <cell r="C312" t="str">
            <v>39U</v>
          </cell>
          <cell r="D312" t="str">
            <v>EA</v>
          </cell>
          <cell r="G312" t="str">
            <v>인터엠</v>
          </cell>
          <cell r="H312">
            <v>554000</v>
          </cell>
          <cell r="I312" t="str">
            <v>맥스</v>
          </cell>
          <cell r="J312">
            <v>620000</v>
          </cell>
          <cell r="K312" t="str">
            <v>삼형</v>
          </cell>
          <cell r="L312">
            <v>580000</v>
          </cell>
          <cell r="M312">
            <v>554000</v>
          </cell>
          <cell r="N312">
            <v>554000</v>
          </cell>
        </row>
        <row r="313">
          <cell r="A313">
            <v>308</v>
          </cell>
          <cell r="B313" t="str">
            <v>CONSOLE RACK</v>
          </cell>
          <cell r="C313" t="str">
            <v>MADE</v>
          </cell>
          <cell r="D313" t="str">
            <v>EA</v>
          </cell>
          <cell r="G313" t="str">
            <v>인터엠</v>
          </cell>
          <cell r="H313">
            <v>1132000</v>
          </cell>
          <cell r="I313" t="str">
            <v>맥스</v>
          </cell>
          <cell r="J313">
            <v>1250000</v>
          </cell>
          <cell r="K313" t="str">
            <v>삼형</v>
          </cell>
          <cell r="L313">
            <v>1450000</v>
          </cell>
          <cell r="M313">
            <v>1132000</v>
          </cell>
          <cell r="N313">
            <v>1132000</v>
          </cell>
        </row>
        <row r="314">
          <cell r="A314">
            <v>309</v>
          </cell>
          <cell r="B314" t="str">
            <v>CCTV RACK</v>
          </cell>
          <cell r="C314" t="str">
            <v>20" CCTV 전용</v>
          </cell>
          <cell r="D314" t="str">
            <v>EA</v>
          </cell>
          <cell r="G314" t="str">
            <v>인터엠</v>
          </cell>
          <cell r="H314">
            <v>400000</v>
          </cell>
          <cell r="I314" t="str">
            <v>맥스</v>
          </cell>
          <cell r="J314">
            <v>480000</v>
          </cell>
          <cell r="K314" t="str">
            <v>삼형</v>
          </cell>
          <cell r="L314">
            <v>520000</v>
          </cell>
          <cell r="M314">
            <v>400000</v>
          </cell>
          <cell r="N314">
            <v>400000</v>
          </cell>
        </row>
        <row r="315">
          <cell r="A315">
            <v>310</v>
          </cell>
          <cell r="B315" t="str">
            <v>역장실 CABINET RACK</v>
          </cell>
          <cell r="C315" t="str">
            <v>SPECIAL</v>
          </cell>
          <cell r="D315" t="str">
            <v>EA</v>
          </cell>
          <cell r="G315" t="str">
            <v>인터엠</v>
          </cell>
          <cell r="H315">
            <v>450000</v>
          </cell>
          <cell r="I315" t="str">
            <v>맥스</v>
          </cell>
          <cell r="J315">
            <v>550000</v>
          </cell>
          <cell r="K315" t="str">
            <v>삼형</v>
          </cell>
          <cell r="L315">
            <v>750000</v>
          </cell>
          <cell r="M315">
            <v>450000</v>
          </cell>
          <cell r="N315">
            <v>450000</v>
          </cell>
        </row>
        <row r="316">
          <cell r="A316">
            <v>311</v>
          </cell>
          <cell r="B316" t="str">
            <v>역무실 CABINET RACK</v>
          </cell>
          <cell r="C316" t="str">
            <v>SPECIAL</v>
          </cell>
          <cell r="D316" t="str">
            <v>EA</v>
          </cell>
          <cell r="G316" t="str">
            <v>인터엠</v>
          </cell>
          <cell r="H316">
            <v>1152000</v>
          </cell>
          <cell r="I316" t="str">
            <v>맥스</v>
          </cell>
          <cell r="J316">
            <v>1354000</v>
          </cell>
          <cell r="K316" t="str">
            <v>삼형</v>
          </cell>
          <cell r="L316">
            <v>1450000</v>
          </cell>
          <cell r="M316">
            <v>1152000</v>
          </cell>
          <cell r="N316">
            <v>1152000</v>
          </cell>
        </row>
        <row r="317">
          <cell r="A317">
            <v>312</v>
          </cell>
          <cell r="B317" t="str">
            <v>잡자재비</v>
          </cell>
          <cell r="D317" t="str">
            <v>식</v>
          </cell>
          <cell r="G317" t="str">
            <v>인터엠</v>
          </cell>
          <cell r="H317">
            <v>4210000</v>
          </cell>
          <cell r="M317">
            <v>4210000</v>
          </cell>
          <cell r="N317">
            <v>4210000</v>
          </cell>
        </row>
        <row r="318">
          <cell r="A318">
            <v>313</v>
          </cell>
          <cell r="B318" t="str">
            <v>전관방송설비</v>
          </cell>
          <cell r="D318" t="str">
            <v>식</v>
          </cell>
        </row>
        <row r="319">
          <cell r="A319">
            <v>314</v>
          </cell>
          <cell r="B319" t="str">
            <v>AUTO BLOWER</v>
          </cell>
          <cell r="C319" t="str">
            <v>AUTO FAN</v>
          </cell>
          <cell r="D319" t="str">
            <v>EA</v>
          </cell>
          <cell r="G319" t="str">
            <v>인터엠</v>
          </cell>
          <cell r="H319">
            <v>143000</v>
          </cell>
          <cell r="I319" t="str">
            <v>맥스</v>
          </cell>
          <cell r="J319">
            <v>143000</v>
          </cell>
          <cell r="K319" t="str">
            <v>삼형</v>
          </cell>
          <cell r="L319">
            <v>150000</v>
          </cell>
          <cell r="M319">
            <v>143000</v>
          </cell>
          <cell r="N319">
            <v>143000</v>
          </cell>
        </row>
        <row r="320">
          <cell r="A320">
            <v>315</v>
          </cell>
          <cell r="B320" t="str">
            <v>EM RMORTE CONTROL UNIT</v>
          </cell>
          <cell r="D320" t="str">
            <v>EA</v>
          </cell>
          <cell r="G320" t="str">
            <v>인터엠</v>
          </cell>
          <cell r="H320">
            <v>2460000</v>
          </cell>
          <cell r="I320" t="str">
            <v>맥스</v>
          </cell>
          <cell r="J320">
            <v>2700000</v>
          </cell>
          <cell r="K320" t="str">
            <v>삼형</v>
          </cell>
          <cell r="L320">
            <v>2925000</v>
          </cell>
          <cell r="M320">
            <v>2460000</v>
          </cell>
          <cell r="N320">
            <v>2460000</v>
          </cell>
        </row>
        <row r="321">
          <cell r="A321">
            <v>316</v>
          </cell>
          <cell r="B321" t="str">
            <v>CHIME $ SIREN</v>
          </cell>
          <cell r="D321" t="str">
            <v>EA</v>
          </cell>
          <cell r="G321" t="str">
            <v>인터엠</v>
          </cell>
          <cell r="H321">
            <v>154000</v>
          </cell>
          <cell r="I321" t="str">
            <v>맥스</v>
          </cell>
          <cell r="J321">
            <v>154000</v>
          </cell>
          <cell r="K321" t="str">
            <v>삼형</v>
          </cell>
          <cell r="L321">
            <v>164000</v>
          </cell>
          <cell r="M321">
            <v>154000</v>
          </cell>
          <cell r="N321">
            <v>154000</v>
          </cell>
        </row>
        <row r="322">
          <cell r="A322">
            <v>317</v>
          </cell>
          <cell r="B322" t="str">
            <v>DIGITAL TUNER</v>
          </cell>
          <cell r="C322" t="str">
            <v>DIGI LINK</v>
          </cell>
          <cell r="D322" t="str">
            <v>EA</v>
          </cell>
          <cell r="G322" t="str">
            <v>인터엠</v>
          </cell>
          <cell r="H322">
            <v>318000</v>
          </cell>
          <cell r="I322" t="str">
            <v>맥스</v>
          </cell>
          <cell r="J322">
            <v>318000</v>
          </cell>
          <cell r="K322" t="str">
            <v>삼형</v>
          </cell>
          <cell r="L322">
            <v>352000</v>
          </cell>
          <cell r="M322">
            <v>318000</v>
          </cell>
          <cell r="N322">
            <v>318000</v>
          </cell>
        </row>
        <row r="323">
          <cell r="A323">
            <v>318</v>
          </cell>
          <cell r="B323" t="str">
            <v>DOUBLE CASSETTE DECK</v>
          </cell>
          <cell r="C323" t="str">
            <v>DOUBLE</v>
          </cell>
          <cell r="D323" t="str">
            <v>EA</v>
          </cell>
          <cell r="G323" t="str">
            <v>인터엠</v>
          </cell>
          <cell r="H323">
            <v>485000</v>
          </cell>
          <cell r="I323" t="str">
            <v>맥스</v>
          </cell>
          <cell r="J323">
            <v>485000</v>
          </cell>
          <cell r="K323" t="str">
            <v>삼형</v>
          </cell>
          <cell r="L323">
            <v>498000</v>
          </cell>
          <cell r="M323">
            <v>485000</v>
          </cell>
          <cell r="N323">
            <v>485000</v>
          </cell>
        </row>
        <row r="324">
          <cell r="A324">
            <v>319</v>
          </cell>
          <cell r="B324" t="str">
            <v>C.D.P</v>
          </cell>
          <cell r="C324" t="str">
            <v>5CD</v>
          </cell>
          <cell r="D324" t="str">
            <v>EA</v>
          </cell>
          <cell r="G324" t="str">
            <v>인터엠</v>
          </cell>
          <cell r="H324">
            <v>511000</v>
          </cell>
          <cell r="I324" t="str">
            <v>맥스</v>
          </cell>
          <cell r="J324">
            <v>511000</v>
          </cell>
          <cell r="K324" t="str">
            <v>삼형</v>
          </cell>
          <cell r="L324">
            <v>585000</v>
          </cell>
          <cell r="M324">
            <v>511000</v>
          </cell>
          <cell r="N324">
            <v>511000</v>
          </cell>
        </row>
        <row r="325">
          <cell r="A325">
            <v>320</v>
          </cell>
          <cell r="B325" t="str">
            <v>TRE AMPLIFIRE</v>
          </cell>
          <cell r="C325" t="str">
            <v>12IN/2OUT</v>
          </cell>
          <cell r="D325" t="str">
            <v>EA</v>
          </cell>
          <cell r="G325" t="str">
            <v>인터엠</v>
          </cell>
          <cell r="H325">
            <v>421000</v>
          </cell>
          <cell r="I325" t="str">
            <v>맥스</v>
          </cell>
          <cell r="J325">
            <v>421000</v>
          </cell>
          <cell r="K325" t="str">
            <v>삼형</v>
          </cell>
          <cell r="L325">
            <v>452000</v>
          </cell>
          <cell r="M325">
            <v>421000</v>
          </cell>
          <cell r="N325">
            <v>421000</v>
          </cell>
        </row>
        <row r="326">
          <cell r="A326">
            <v>321</v>
          </cell>
          <cell r="B326" t="str">
            <v>TELEPHONE PAGING</v>
          </cell>
          <cell r="C326" t="str">
            <v>PAGING</v>
          </cell>
          <cell r="D326" t="str">
            <v>EA</v>
          </cell>
          <cell r="G326" t="str">
            <v>인터엠</v>
          </cell>
          <cell r="H326">
            <v>2096000</v>
          </cell>
          <cell r="I326" t="str">
            <v>맥스</v>
          </cell>
          <cell r="J326">
            <v>2405000</v>
          </cell>
          <cell r="K326" t="str">
            <v>삼형</v>
          </cell>
          <cell r="L326">
            <v>2850000</v>
          </cell>
          <cell r="M326">
            <v>2096000</v>
          </cell>
          <cell r="N326">
            <v>2096000</v>
          </cell>
        </row>
        <row r="327">
          <cell r="A327">
            <v>322</v>
          </cell>
          <cell r="B327" t="str">
            <v xml:space="preserve">VOICE COMPOSITION </v>
          </cell>
          <cell r="C327" t="str">
            <v>VOICE</v>
          </cell>
          <cell r="D327" t="str">
            <v>EA</v>
          </cell>
          <cell r="G327" t="str">
            <v>인터엠</v>
          </cell>
          <cell r="H327">
            <v>2178000</v>
          </cell>
          <cell r="I327" t="str">
            <v>맥스</v>
          </cell>
          <cell r="J327">
            <v>2350000</v>
          </cell>
          <cell r="K327" t="str">
            <v>삼형</v>
          </cell>
          <cell r="L327">
            <v>2750000</v>
          </cell>
          <cell r="M327">
            <v>2178000</v>
          </cell>
          <cell r="N327">
            <v>2178000</v>
          </cell>
        </row>
        <row r="328">
          <cell r="A328">
            <v>323</v>
          </cell>
          <cell r="B328" t="str">
            <v>BGM CONTROLLER</v>
          </cell>
          <cell r="C328" t="str">
            <v>BGM</v>
          </cell>
          <cell r="D328" t="str">
            <v>EA</v>
          </cell>
          <cell r="G328" t="str">
            <v>인터엠</v>
          </cell>
          <cell r="H328">
            <v>1489000</v>
          </cell>
          <cell r="I328" t="str">
            <v>맥스</v>
          </cell>
          <cell r="J328">
            <v>1600000</v>
          </cell>
          <cell r="K328" t="str">
            <v>삼형</v>
          </cell>
          <cell r="L328">
            <v>2254000</v>
          </cell>
          <cell r="M328">
            <v>1489000</v>
          </cell>
          <cell r="N328">
            <v>1489000</v>
          </cell>
        </row>
        <row r="329">
          <cell r="A329">
            <v>324</v>
          </cell>
          <cell r="B329" t="str">
            <v>MULTI=DROP COMM, COMTROLLER</v>
          </cell>
          <cell r="C329" t="str">
            <v>CONTROLLER</v>
          </cell>
          <cell r="D329" t="str">
            <v>EA</v>
          </cell>
          <cell r="G329" t="str">
            <v>인터엠</v>
          </cell>
          <cell r="H329">
            <v>1786000</v>
          </cell>
          <cell r="I329" t="str">
            <v>맥스</v>
          </cell>
          <cell r="J329">
            <v>1950000</v>
          </cell>
          <cell r="K329" t="str">
            <v>삼형</v>
          </cell>
          <cell r="L329">
            <v>2554000</v>
          </cell>
          <cell r="M329">
            <v>1786000</v>
          </cell>
          <cell r="N329">
            <v>1786000</v>
          </cell>
        </row>
        <row r="330">
          <cell r="A330">
            <v>325</v>
          </cell>
          <cell r="B330" t="str">
            <v>MULTI=DROP IO, COMTROLLER</v>
          </cell>
          <cell r="C330" t="str">
            <v>INTERPACE</v>
          </cell>
          <cell r="D330" t="str">
            <v>EA</v>
          </cell>
          <cell r="G330" t="str">
            <v>인터엠</v>
          </cell>
          <cell r="H330">
            <v>2050000</v>
          </cell>
          <cell r="I330" t="str">
            <v>맥스</v>
          </cell>
          <cell r="J330">
            <v>2195000</v>
          </cell>
          <cell r="K330" t="str">
            <v>삼형</v>
          </cell>
          <cell r="L330">
            <v>2453000</v>
          </cell>
          <cell r="M330">
            <v>2050000</v>
          </cell>
          <cell r="N330">
            <v>2050000</v>
          </cell>
        </row>
        <row r="331">
          <cell r="A331">
            <v>326</v>
          </cell>
          <cell r="B331" t="str">
            <v>BLANK PANEL</v>
          </cell>
          <cell r="C331" t="str">
            <v>1U</v>
          </cell>
          <cell r="D331" t="str">
            <v>EA</v>
          </cell>
          <cell r="G331" t="str">
            <v>인터엠</v>
          </cell>
          <cell r="H331">
            <v>27000</v>
          </cell>
          <cell r="I331" t="str">
            <v>맥스</v>
          </cell>
          <cell r="J331">
            <v>27000</v>
          </cell>
          <cell r="K331" t="str">
            <v>삼형</v>
          </cell>
          <cell r="L331">
            <v>30000</v>
          </cell>
          <cell r="M331">
            <v>27000</v>
          </cell>
          <cell r="N331">
            <v>27000</v>
          </cell>
        </row>
        <row r="332">
          <cell r="A332">
            <v>327</v>
          </cell>
          <cell r="B332" t="str">
            <v>BLANK PANEL</v>
          </cell>
          <cell r="C332" t="str">
            <v>2U</v>
          </cell>
          <cell r="D332" t="str">
            <v>EA</v>
          </cell>
          <cell r="G332" t="str">
            <v>인터엠</v>
          </cell>
          <cell r="H332">
            <v>30000</v>
          </cell>
          <cell r="I332" t="str">
            <v>맥스</v>
          </cell>
          <cell r="J332">
            <v>30000</v>
          </cell>
          <cell r="K332" t="str">
            <v>삼형</v>
          </cell>
          <cell r="L332">
            <v>40000</v>
          </cell>
          <cell r="M332">
            <v>30000</v>
          </cell>
          <cell r="N332">
            <v>30000</v>
          </cell>
        </row>
        <row r="333">
          <cell r="A333">
            <v>328</v>
          </cell>
          <cell r="B333" t="str">
            <v>BATTERY CHARGER</v>
          </cell>
          <cell r="C333" t="str">
            <v>DC</v>
          </cell>
          <cell r="D333" t="str">
            <v>EA</v>
          </cell>
          <cell r="G333" t="str">
            <v>인터엠</v>
          </cell>
          <cell r="H333">
            <v>250000</v>
          </cell>
          <cell r="I333" t="str">
            <v>맥스</v>
          </cell>
          <cell r="J333">
            <v>250000</v>
          </cell>
          <cell r="K333" t="str">
            <v>삼형</v>
          </cell>
          <cell r="L333">
            <v>300000</v>
          </cell>
          <cell r="M333">
            <v>250000</v>
          </cell>
          <cell r="N333">
            <v>250000</v>
          </cell>
        </row>
        <row r="334">
          <cell r="A334">
            <v>329</v>
          </cell>
          <cell r="B334" t="str">
            <v>POWWR DISTRIBUTOR</v>
          </cell>
          <cell r="C334" t="str">
            <v>AC/DC</v>
          </cell>
          <cell r="D334" t="str">
            <v>EA</v>
          </cell>
          <cell r="G334" t="str">
            <v>인터엠</v>
          </cell>
          <cell r="H334">
            <v>550000</v>
          </cell>
          <cell r="I334" t="str">
            <v>맥스</v>
          </cell>
          <cell r="J334">
            <v>550000</v>
          </cell>
          <cell r="K334" t="str">
            <v>삼형</v>
          </cell>
          <cell r="L334">
            <v>755000</v>
          </cell>
          <cell r="M334">
            <v>550000</v>
          </cell>
          <cell r="N334">
            <v>550000</v>
          </cell>
        </row>
        <row r="335">
          <cell r="A335">
            <v>330</v>
          </cell>
          <cell r="B335" t="str">
            <v>POWER AMP</v>
          </cell>
          <cell r="C335" t="str">
            <v>250W</v>
          </cell>
          <cell r="D335" t="str">
            <v>EA</v>
          </cell>
          <cell r="G335" t="str">
            <v>인터엠</v>
          </cell>
          <cell r="H335">
            <v>982000</v>
          </cell>
          <cell r="I335" t="str">
            <v>맥스</v>
          </cell>
          <cell r="J335">
            <v>982000</v>
          </cell>
          <cell r="K335" t="str">
            <v>삼형</v>
          </cell>
          <cell r="L335">
            <v>1250000</v>
          </cell>
          <cell r="M335">
            <v>982000</v>
          </cell>
          <cell r="N335">
            <v>982000</v>
          </cell>
        </row>
        <row r="336">
          <cell r="A336">
            <v>331</v>
          </cell>
          <cell r="B336" t="str">
            <v>POWER AMP</v>
          </cell>
          <cell r="C336" t="str">
            <v>370W</v>
          </cell>
          <cell r="D336" t="str">
            <v>EA</v>
          </cell>
          <cell r="G336" t="str">
            <v>인터엠</v>
          </cell>
          <cell r="H336">
            <v>1145000</v>
          </cell>
          <cell r="I336" t="str">
            <v>맥스</v>
          </cell>
          <cell r="J336">
            <v>1145000</v>
          </cell>
          <cell r="K336" t="str">
            <v>삼형</v>
          </cell>
          <cell r="L336">
            <v>1354000</v>
          </cell>
          <cell r="M336">
            <v>1145000</v>
          </cell>
          <cell r="N336">
            <v>1145000</v>
          </cell>
        </row>
        <row r="337">
          <cell r="A337">
            <v>332</v>
          </cell>
          <cell r="B337" t="str">
            <v>POWER AMP</v>
          </cell>
          <cell r="C337" t="str">
            <v>130W</v>
          </cell>
          <cell r="D337" t="str">
            <v>EA</v>
          </cell>
          <cell r="G337" t="str">
            <v>인터엠</v>
          </cell>
          <cell r="H337">
            <v>809000</v>
          </cell>
          <cell r="I337" t="str">
            <v>맥스</v>
          </cell>
          <cell r="J337">
            <v>809000</v>
          </cell>
          <cell r="K337" t="str">
            <v>삼형</v>
          </cell>
          <cell r="L337">
            <v>950000</v>
          </cell>
          <cell r="M337">
            <v>809000</v>
          </cell>
          <cell r="N337">
            <v>809000</v>
          </cell>
        </row>
        <row r="338">
          <cell r="A338">
            <v>333</v>
          </cell>
          <cell r="B338" t="str">
            <v>AUTO ZONE SELECTOR</v>
          </cell>
          <cell r="C338" t="str">
            <v>24IN/24OUT</v>
          </cell>
          <cell r="D338" t="str">
            <v>EA</v>
          </cell>
          <cell r="G338" t="str">
            <v>인터엠</v>
          </cell>
          <cell r="H338">
            <v>3290000</v>
          </cell>
          <cell r="I338" t="str">
            <v>맥스</v>
          </cell>
          <cell r="J338">
            <v>3600000</v>
          </cell>
          <cell r="K338" t="str">
            <v>삼형</v>
          </cell>
          <cell r="L338">
            <v>3854000</v>
          </cell>
          <cell r="M338">
            <v>3290000</v>
          </cell>
          <cell r="N338">
            <v>3290000</v>
          </cell>
        </row>
        <row r="339">
          <cell r="A339">
            <v>334</v>
          </cell>
          <cell r="B339" t="str">
            <v>AUTO ZONE SELECTOR</v>
          </cell>
          <cell r="C339" t="str">
            <v>12IN/12OUT</v>
          </cell>
          <cell r="D339" t="str">
            <v>EA</v>
          </cell>
          <cell r="G339" t="str">
            <v>인터엠</v>
          </cell>
          <cell r="H339">
            <v>2464000</v>
          </cell>
          <cell r="I339" t="str">
            <v>맥스</v>
          </cell>
          <cell r="J339">
            <v>2800000</v>
          </cell>
          <cell r="K339" t="str">
            <v>삼형</v>
          </cell>
          <cell r="L339">
            <v>2834000</v>
          </cell>
          <cell r="M339">
            <v>2464000</v>
          </cell>
          <cell r="N339">
            <v>2464000</v>
          </cell>
        </row>
        <row r="340">
          <cell r="A340">
            <v>335</v>
          </cell>
          <cell r="B340" t="str">
            <v>RELAY GROUP</v>
          </cell>
          <cell r="C340" t="str">
            <v>16CH</v>
          </cell>
          <cell r="D340" t="str">
            <v>EA</v>
          </cell>
          <cell r="G340" t="str">
            <v>인터엠</v>
          </cell>
          <cell r="H340">
            <v>1770000</v>
          </cell>
          <cell r="I340" t="str">
            <v>맥스</v>
          </cell>
          <cell r="J340">
            <v>1950000</v>
          </cell>
          <cell r="K340" t="str">
            <v>삼형</v>
          </cell>
          <cell r="L340">
            <v>2254000</v>
          </cell>
          <cell r="M340">
            <v>1770000</v>
          </cell>
          <cell r="N340">
            <v>1770000</v>
          </cell>
        </row>
        <row r="341">
          <cell r="A341">
            <v>336</v>
          </cell>
          <cell r="B341" t="str">
            <v>PA MONITOR</v>
          </cell>
          <cell r="C341" t="str">
            <v>MONITOR</v>
          </cell>
          <cell r="D341" t="str">
            <v>EA</v>
          </cell>
          <cell r="G341" t="str">
            <v>인터엠</v>
          </cell>
          <cell r="H341">
            <v>865000</v>
          </cell>
          <cell r="I341" t="str">
            <v>맥스</v>
          </cell>
          <cell r="J341">
            <v>985000</v>
          </cell>
          <cell r="K341" t="str">
            <v>삼형</v>
          </cell>
          <cell r="L341">
            <v>1250000</v>
          </cell>
          <cell r="M341">
            <v>865000</v>
          </cell>
          <cell r="N341">
            <v>865000</v>
          </cell>
        </row>
        <row r="342">
          <cell r="A342">
            <v>337</v>
          </cell>
          <cell r="B342" t="str">
            <v>ELECT" PRE-AMP</v>
          </cell>
          <cell r="C342" t="str">
            <v>8 CH</v>
          </cell>
          <cell r="D342" t="str">
            <v>EA</v>
          </cell>
          <cell r="G342" t="str">
            <v>인터엠</v>
          </cell>
          <cell r="H342">
            <v>2356000</v>
          </cell>
          <cell r="I342" t="str">
            <v>맥스</v>
          </cell>
          <cell r="J342">
            <v>2460000</v>
          </cell>
          <cell r="K342" t="str">
            <v>삼형</v>
          </cell>
          <cell r="L342">
            <v>2859000</v>
          </cell>
          <cell r="M342">
            <v>2356000</v>
          </cell>
          <cell r="N342">
            <v>2356000</v>
          </cell>
        </row>
        <row r="343">
          <cell r="A343">
            <v>338</v>
          </cell>
          <cell r="B343" t="str">
            <v>FAULT DETECTOR</v>
          </cell>
          <cell r="C343" t="str">
            <v>8 CH</v>
          </cell>
          <cell r="D343" t="str">
            <v>EA</v>
          </cell>
          <cell r="G343" t="str">
            <v>인터엠</v>
          </cell>
          <cell r="H343">
            <v>2675000</v>
          </cell>
          <cell r="I343" t="str">
            <v>맥스</v>
          </cell>
          <cell r="J343">
            <v>2850000</v>
          </cell>
          <cell r="K343" t="str">
            <v>삼형</v>
          </cell>
          <cell r="L343">
            <v>2945000</v>
          </cell>
          <cell r="M343">
            <v>2675000</v>
          </cell>
          <cell r="N343">
            <v>2675000</v>
          </cell>
        </row>
        <row r="344">
          <cell r="A344">
            <v>339</v>
          </cell>
          <cell r="B344" t="str">
            <v xml:space="preserve">BATTERY </v>
          </cell>
          <cell r="C344" t="str">
            <v>12V/120AH</v>
          </cell>
          <cell r="D344" t="str">
            <v>EA</v>
          </cell>
          <cell r="G344" t="str">
            <v>인터엠</v>
          </cell>
          <cell r="H344">
            <v>135000</v>
          </cell>
          <cell r="I344" t="str">
            <v>맥스</v>
          </cell>
          <cell r="J344">
            <v>162000</v>
          </cell>
          <cell r="K344" t="str">
            <v>삼형</v>
          </cell>
          <cell r="L344">
            <v>185000</v>
          </cell>
          <cell r="M344">
            <v>135000</v>
          </cell>
          <cell r="N344">
            <v>135000</v>
          </cell>
        </row>
        <row r="345">
          <cell r="A345">
            <v>340</v>
          </cell>
          <cell r="B345" t="str">
            <v>RACK CABINET</v>
          </cell>
          <cell r="C345" t="str">
            <v>39U</v>
          </cell>
          <cell r="D345" t="str">
            <v>EA</v>
          </cell>
          <cell r="G345" t="str">
            <v>인터엠</v>
          </cell>
          <cell r="H345">
            <v>554000</v>
          </cell>
          <cell r="I345" t="str">
            <v>맥스</v>
          </cell>
          <cell r="J345">
            <v>554000</v>
          </cell>
          <cell r="K345" t="str">
            <v>삼형</v>
          </cell>
          <cell r="L345">
            <v>586000</v>
          </cell>
          <cell r="M345">
            <v>554000</v>
          </cell>
          <cell r="N345">
            <v>554000</v>
          </cell>
        </row>
        <row r="346">
          <cell r="A346">
            <v>341</v>
          </cell>
          <cell r="B346" t="str">
            <v>BATTERY CASE</v>
          </cell>
          <cell r="C346" t="str">
            <v>SPECIAL</v>
          </cell>
          <cell r="D346" t="str">
            <v>EA</v>
          </cell>
          <cell r="G346" t="str">
            <v>인터엠</v>
          </cell>
          <cell r="H346">
            <v>70000</v>
          </cell>
          <cell r="I346" t="str">
            <v>맥스</v>
          </cell>
          <cell r="J346">
            <v>80000</v>
          </cell>
          <cell r="K346" t="str">
            <v>삼형</v>
          </cell>
          <cell r="L346">
            <v>90000</v>
          </cell>
          <cell r="M346">
            <v>70000</v>
          </cell>
          <cell r="N346">
            <v>70000</v>
          </cell>
        </row>
        <row r="347">
          <cell r="A347">
            <v>342</v>
          </cell>
          <cell r="B347" t="str">
            <v>REMOTE AMP</v>
          </cell>
          <cell r="C347" t="str">
            <v>48 CH</v>
          </cell>
          <cell r="D347" t="str">
            <v>EA</v>
          </cell>
          <cell r="G347" t="str">
            <v>인터엠</v>
          </cell>
          <cell r="H347">
            <v>2496000</v>
          </cell>
          <cell r="I347" t="str">
            <v>맥스</v>
          </cell>
          <cell r="J347">
            <v>2700000</v>
          </cell>
          <cell r="K347" t="str">
            <v>삼형</v>
          </cell>
          <cell r="L347">
            <v>3354000</v>
          </cell>
          <cell r="M347">
            <v>2496000</v>
          </cell>
          <cell r="N347">
            <v>2496000</v>
          </cell>
        </row>
        <row r="348">
          <cell r="A348">
            <v>343</v>
          </cell>
          <cell r="B348" t="str">
            <v>PC TABLE</v>
          </cell>
          <cell r="C348" t="str">
            <v>MADE</v>
          </cell>
          <cell r="D348" t="str">
            <v>EA</v>
          </cell>
          <cell r="G348" t="str">
            <v>인터엠</v>
          </cell>
          <cell r="H348">
            <v>400000</v>
          </cell>
          <cell r="I348" t="str">
            <v>맥스</v>
          </cell>
          <cell r="J348">
            <v>550000</v>
          </cell>
          <cell r="K348" t="str">
            <v>삼형</v>
          </cell>
          <cell r="L348">
            <v>450000</v>
          </cell>
          <cell r="M348">
            <v>400000</v>
          </cell>
          <cell r="N348">
            <v>400000</v>
          </cell>
        </row>
        <row r="349">
          <cell r="A349">
            <v>344</v>
          </cell>
          <cell r="B349" t="str">
            <v>LCD MONITOR</v>
          </cell>
          <cell r="C349" t="str">
            <v>17"</v>
          </cell>
          <cell r="D349" t="str">
            <v>EA</v>
          </cell>
          <cell r="G349" t="str">
            <v>인터엠</v>
          </cell>
          <cell r="H349">
            <v>740000</v>
          </cell>
          <cell r="I349" t="str">
            <v>맥스</v>
          </cell>
          <cell r="J349">
            <v>800000</v>
          </cell>
          <cell r="K349" t="str">
            <v>삼형</v>
          </cell>
          <cell r="L349">
            <v>750000</v>
          </cell>
          <cell r="M349">
            <v>740000</v>
          </cell>
          <cell r="N349">
            <v>740000</v>
          </cell>
        </row>
        <row r="350">
          <cell r="A350">
            <v>345</v>
          </cell>
          <cell r="B350" t="str">
            <v>C.P.U</v>
          </cell>
          <cell r="C350" t="str">
            <v>PENTIUM-4</v>
          </cell>
          <cell r="D350" t="str">
            <v>EA</v>
          </cell>
          <cell r="G350" t="str">
            <v>인터엠</v>
          </cell>
          <cell r="H350">
            <v>1368000</v>
          </cell>
          <cell r="I350" t="str">
            <v>맥스</v>
          </cell>
          <cell r="J350">
            <v>1435000</v>
          </cell>
          <cell r="K350" t="str">
            <v>삼형</v>
          </cell>
          <cell r="L350">
            <v>1355000</v>
          </cell>
          <cell r="M350">
            <v>1355000</v>
          </cell>
          <cell r="N350">
            <v>1355000</v>
          </cell>
        </row>
        <row r="351">
          <cell r="A351">
            <v>346</v>
          </cell>
          <cell r="B351" t="str">
            <v>WIRELESS DISTRIBUTOR</v>
          </cell>
          <cell r="C351" t="str">
            <v>UHF</v>
          </cell>
          <cell r="D351" t="str">
            <v>EA</v>
          </cell>
          <cell r="G351" t="str">
            <v>인터엠</v>
          </cell>
          <cell r="H351">
            <v>550000</v>
          </cell>
          <cell r="I351" t="str">
            <v>맥스</v>
          </cell>
          <cell r="J351">
            <v>650000</v>
          </cell>
          <cell r="K351" t="str">
            <v>삼형</v>
          </cell>
          <cell r="L351">
            <v>850000</v>
          </cell>
          <cell r="M351">
            <v>550000</v>
          </cell>
          <cell r="N351">
            <v>550000</v>
          </cell>
        </row>
        <row r="352">
          <cell r="A352">
            <v>347</v>
          </cell>
          <cell r="B352" t="str">
            <v>RF RECEIVER</v>
          </cell>
          <cell r="C352" t="str">
            <v>UHF</v>
          </cell>
          <cell r="D352" t="str">
            <v>EA</v>
          </cell>
          <cell r="G352" t="str">
            <v>인터엠</v>
          </cell>
          <cell r="H352">
            <v>854000</v>
          </cell>
          <cell r="I352" t="str">
            <v>맥스</v>
          </cell>
          <cell r="J352">
            <v>900000</v>
          </cell>
          <cell r="K352" t="str">
            <v>삼형</v>
          </cell>
          <cell r="L352">
            <v>950000</v>
          </cell>
          <cell r="M352">
            <v>854000</v>
          </cell>
          <cell r="N352">
            <v>854000</v>
          </cell>
        </row>
        <row r="353">
          <cell r="A353">
            <v>348</v>
          </cell>
          <cell r="B353" t="str">
            <v>RE POWER `SUPPLY</v>
          </cell>
          <cell r="C353" t="str">
            <v>UHF</v>
          </cell>
          <cell r="D353" t="str">
            <v>EA</v>
          </cell>
          <cell r="G353" t="str">
            <v>인터엠</v>
          </cell>
          <cell r="H353">
            <v>130000</v>
          </cell>
          <cell r="I353" t="str">
            <v>맥스</v>
          </cell>
          <cell r="J353">
            <v>170000</v>
          </cell>
          <cell r="K353" t="str">
            <v>삼형</v>
          </cell>
          <cell r="L353">
            <v>190000</v>
          </cell>
          <cell r="M353">
            <v>130000</v>
          </cell>
          <cell r="N353">
            <v>130000</v>
          </cell>
        </row>
        <row r="354">
          <cell r="A354">
            <v>349</v>
          </cell>
          <cell r="B354" t="str">
            <v>GP ANTENNA</v>
          </cell>
          <cell r="C354" t="str">
            <v>UHF</v>
          </cell>
          <cell r="D354" t="str">
            <v>EA</v>
          </cell>
          <cell r="G354" t="str">
            <v>인터엠</v>
          </cell>
          <cell r="H354">
            <v>360000</v>
          </cell>
          <cell r="I354" t="str">
            <v>맥스</v>
          </cell>
          <cell r="J354">
            <v>400000</v>
          </cell>
          <cell r="K354" t="str">
            <v>삼형</v>
          </cell>
          <cell r="L354">
            <v>450000</v>
          </cell>
          <cell r="M354">
            <v>360000</v>
          </cell>
          <cell r="N354">
            <v>360000</v>
          </cell>
        </row>
        <row r="355">
          <cell r="A355">
            <v>350</v>
          </cell>
          <cell r="B355" t="str">
            <v>WIRELESS HAND MIC</v>
          </cell>
          <cell r="C355" t="str">
            <v>UHF</v>
          </cell>
          <cell r="D355" t="str">
            <v>EA</v>
          </cell>
          <cell r="G355" t="str">
            <v>인터엠</v>
          </cell>
          <cell r="H355">
            <v>491000</v>
          </cell>
          <cell r="I355" t="str">
            <v>맥스</v>
          </cell>
          <cell r="J355">
            <v>520000</v>
          </cell>
          <cell r="K355" t="str">
            <v>삼형</v>
          </cell>
          <cell r="L355">
            <v>550000</v>
          </cell>
          <cell r="M355">
            <v>491000</v>
          </cell>
          <cell r="N355">
            <v>491000</v>
          </cell>
        </row>
        <row r="356">
          <cell r="A356">
            <v>351</v>
          </cell>
          <cell r="B356" t="str">
            <v>DYNAMIC MICROPHONE</v>
          </cell>
          <cell r="C356" t="str">
            <v>DYNAMIC</v>
          </cell>
          <cell r="D356" t="str">
            <v>EA</v>
          </cell>
          <cell r="G356" t="str">
            <v>인터엠</v>
          </cell>
          <cell r="H356">
            <v>104000</v>
          </cell>
          <cell r="I356" t="str">
            <v>맥스</v>
          </cell>
          <cell r="J356">
            <v>104000</v>
          </cell>
          <cell r="K356" t="str">
            <v>삼형</v>
          </cell>
          <cell r="L356">
            <v>125000</v>
          </cell>
          <cell r="M356">
            <v>104000</v>
          </cell>
          <cell r="N356">
            <v>104000</v>
          </cell>
        </row>
        <row r="357">
          <cell r="A357">
            <v>352</v>
          </cell>
          <cell r="B357" t="str">
            <v>MIC EXTENDED CORD</v>
          </cell>
          <cell r="C357" t="str">
            <v>10M</v>
          </cell>
          <cell r="D357" t="str">
            <v>EA</v>
          </cell>
          <cell r="G357" t="str">
            <v>인터엠</v>
          </cell>
          <cell r="H357">
            <v>24000</v>
          </cell>
          <cell r="I357" t="str">
            <v>맥스</v>
          </cell>
          <cell r="J357">
            <v>24000</v>
          </cell>
          <cell r="K357" t="str">
            <v>삼형</v>
          </cell>
          <cell r="L357">
            <v>27000</v>
          </cell>
          <cell r="M357">
            <v>24000</v>
          </cell>
          <cell r="N357">
            <v>24000</v>
          </cell>
        </row>
        <row r="358">
          <cell r="A358">
            <v>353</v>
          </cell>
          <cell r="B358" t="str">
            <v>MIC STAND</v>
          </cell>
          <cell r="C358" t="str">
            <v>TABLE TYPE</v>
          </cell>
          <cell r="D358" t="str">
            <v>EA</v>
          </cell>
          <cell r="G358" t="str">
            <v>인터엠</v>
          </cell>
          <cell r="H358">
            <v>34000</v>
          </cell>
          <cell r="I358" t="str">
            <v>맥스</v>
          </cell>
          <cell r="J358">
            <v>34000</v>
          </cell>
          <cell r="K358" t="str">
            <v>삼형</v>
          </cell>
          <cell r="L358">
            <v>38000</v>
          </cell>
          <cell r="M358">
            <v>34000</v>
          </cell>
          <cell r="N358">
            <v>34000</v>
          </cell>
        </row>
        <row r="359">
          <cell r="A359">
            <v>354</v>
          </cell>
          <cell r="B359" t="str">
            <v>U.P.S</v>
          </cell>
          <cell r="C359" t="str">
            <v>I HVA</v>
          </cell>
          <cell r="D359" t="str">
            <v>EA</v>
          </cell>
          <cell r="G359" t="str">
            <v>인터엠</v>
          </cell>
          <cell r="H359">
            <v>1105000</v>
          </cell>
          <cell r="I359" t="str">
            <v>맥스</v>
          </cell>
          <cell r="J359">
            <v>1250000</v>
          </cell>
          <cell r="K359" t="str">
            <v>삼형</v>
          </cell>
          <cell r="L359">
            <v>1450000</v>
          </cell>
          <cell r="M359">
            <v>1105000</v>
          </cell>
          <cell r="N359">
            <v>1105000</v>
          </cell>
        </row>
        <row r="360">
          <cell r="A360">
            <v>355</v>
          </cell>
          <cell r="B360" t="str">
            <v>LOCAL MODEM</v>
          </cell>
          <cell r="C360" t="str">
            <v>MOEM</v>
          </cell>
          <cell r="D360" t="str">
            <v>EA</v>
          </cell>
          <cell r="G360" t="str">
            <v>인터엠</v>
          </cell>
          <cell r="H360">
            <v>166000</v>
          </cell>
          <cell r="I360" t="str">
            <v>맥스</v>
          </cell>
          <cell r="J360">
            <v>250000</v>
          </cell>
          <cell r="K360" t="str">
            <v>삼형</v>
          </cell>
          <cell r="L360">
            <v>350000</v>
          </cell>
          <cell r="M360">
            <v>166000</v>
          </cell>
          <cell r="N360">
            <v>166000</v>
          </cell>
        </row>
        <row r="361">
          <cell r="A361">
            <v>356</v>
          </cell>
          <cell r="B361" t="str">
            <v>SOFT WARE</v>
          </cell>
          <cell r="C361" t="str">
            <v>SPECIAL</v>
          </cell>
          <cell r="D361" t="str">
            <v>EA</v>
          </cell>
          <cell r="G361" t="str">
            <v>인터엠</v>
          </cell>
          <cell r="H361">
            <v>5000000</v>
          </cell>
          <cell r="I361" t="str">
            <v>맥스</v>
          </cell>
          <cell r="J361">
            <v>7000000</v>
          </cell>
          <cell r="K361" t="str">
            <v>삼형</v>
          </cell>
          <cell r="L361">
            <v>8500000</v>
          </cell>
          <cell r="M361">
            <v>5000000</v>
          </cell>
          <cell r="N361">
            <v>5000000</v>
          </cell>
        </row>
        <row r="362">
          <cell r="A362">
            <v>357</v>
          </cell>
          <cell r="B362" t="str">
            <v>PIS 방송 시스템</v>
          </cell>
          <cell r="D362" t="str">
            <v>식</v>
          </cell>
          <cell r="M362">
            <v>0</v>
          </cell>
          <cell r="N362">
            <v>0</v>
          </cell>
        </row>
        <row r="363">
          <cell r="A363">
            <v>358</v>
          </cell>
          <cell r="B363" t="str">
            <v>PIS PC TABLE</v>
          </cell>
          <cell r="C363" t="str">
            <v>MADE</v>
          </cell>
          <cell r="D363" t="str">
            <v>EA</v>
          </cell>
          <cell r="G363" t="str">
            <v>인터엠</v>
          </cell>
          <cell r="H363">
            <v>500000</v>
          </cell>
          <cell r="I363" t="str">
            <v>맥스</v>
          </cell>
          <cell r="J363">
            <v>550000</v>
          </cell>
          <cell r="K363" t="str">
            <v>삼형</v>
          </cell>
          <cell r="L363">
            <v>450000</v>
          </cell>
          <cell r="M363">
            <v>450000</v>
          </cell>
          <cell r="N363">
            <v>450000</v>
          </cell>
        </row>
        <row r="364">
          <cell r="A364">
            <v>359</v>
          </cell>
          <cell r="B364" t="str">
            <v>LCD MONITOR</v>
          </cell>
          <cell r="C364" t="str">
            <v>17"</v>
          </cell>
          <cell r="D364" t="str">
            <v>EA</v>
          </cell>
          <cell r="G364" t="str">
            <v>인터엠</v>
          </cell>
          <cell r="H364">
            <v>740000</v>
          </cell>
          <cell r="I364" t="str">
            <v>맥스</v>
          </cell>
          <cell r="J364">
            <v>800000</v>
          </cell>
          <cell r="K364" t="str">
            <v>삼형</v>
          </cell>
          <cell r="L364">
            <v>750000</v>
          </cell>
          <cell r="M364">
            <v>740000</v>
          </cell>
          <cell r="N364">
            <v>740000</v>
          </cell>
        </row>
        <row r="365">
          <cell r="A365">
            <v>360</v>
          </cell>
          <cell r="B365" t="str">
            <v>C.P.U</v>
          </cell>
          <cell r="C365" t="str">
            <v>RENTIUM-4</v>
          </cell>
          <cell r="D365" t="str">
            <v>EA</v>
          </cell>
          <cell r="G365" t="str">
            <v>인터엠</v>
          </cell>
          <cell r="H365">
            <v>1368000</v>
          </cell>
          <cell r="I365" t="str">
            <v>맥스</v>
          </cell>
          <cell r="J365">
            <v>1400000</v>
          </cell>
          <cell r="K365" t="str">
            <v>삼형</v>
          </cell>
          <cell r="L365">
            <v>1355000</v>
          </cell>
          <cell r="M365">
            <v>1355000</v>
          </cell>
          <cell r="N365">
            <v>1355000</v>
          </cell>
        </row>
        <row r="366">
          <cell r="A366">
            <v>361</v>
          </cell>
          <cell r="B366" t="str">
            <v>ELETRO PRE-AMP</v>
          </cell>
          <cell r="C366" t="str">
            <v>8CH</v>
          </cell>
          <cell r="D366" t="str">
            <v>EA</v>
          </cell>
          <cell r="G366" t="str">
            <v>인터엠</v>
          </cell>
          <cell r="H366">
            <v>2357000</v>
          </cell>
          <cell r="I366" t="str">
            <v>맥스</v>
          </cell>
          <cell r="J366">
            <v>2450000</v>
          </cell>
          <cell r="K366" t="str">
            <v>삼형</v>
          </cell>
          <cell r="L366">
            <v>2654000</v>
          </cell>
          <cell r="M366">
            <v>2357000</v>
          </cell>
          <cell r="N366">
            <v>2357000</v>
          </cell>
        </row>
        <row r="367">
          <cell r="A367">
            <v>362</v>
          </cell>
          <cell r="B367" t="str">
            <v>AUTO ANNOUNCER</v>
          </cell>
          <cell r="C367" t="str">
            <v>VOICE</v>
          </cell>
          <cell r="D367" t="str">
            <v>EA</v>
          </cell>
          <cell r="G367" t="str">
            <v>인터엠</v>
          </cell>
          <cell r="H367">
            <v>3930000</v>
          </cell>
          <cell r="I367" t="str">
            <v>맥스</v>
          </cell>
          <cell r="J367">
            <v>4150000</v>
          </cell>
          <cell r="K367" t="str">
            <v>삼형</v>
          </cell>
          <cell r="L367">
            <v>4255000</v>
          </cell>
          <cell r="M367">
            <v>3930000</v>
          </cell>
          <cell r="N367">
            <v>3930000</v>
          </cell>
        </row>
        <row r="368">
          <cell r="A368">
            <v>363</v>
          </cell>
          <cell r="B368" t="str">
            <v>MODEM</v>
          </cell>
          <cell r="C368" t="str">
            <v>DATA</v>
          </cell>
          <cell r="D368" t="str">
            <v>EA</v>
          </cell>
          <cell r="G368" t="str">
            <v>인터엠</v>
          </cell>
          <cell r="H368">
            <v>720000</v>
          </cell>
          <cell r="I368" t="str">
            <v>맥스</v>
          </cell>
          <cell r="J368">
            <v>880000</v>
          </cell>
          <cell r="K368" t="str">
            <v>삼형</v>
          </cell>
          <cell r="L368">
            <v>980000</v>
          </cell>
          <cell r="M368">
            <v>720000</v>
          </cell>
          <cell r="N368">
            <v>720000</v>
          </cell>
        </row>
        <row r="369">
          <cell r="A369">
            <v>364</v>
          </cell>
          <cell r="B369" t="str">
            <v>POWER DISTRIBUTOR</v>
          </cell>
          <cell r="C369" t="str">
            <v>AC/220V/DC 24V</v>
          </cell>
          <cell r="D369" t="str">
            <v>EA</v>
          </cell>
          <cell r="G369" t="str">
            <v>인터엠</v>
          </cell>
          <cell r="H369">
            <v>550000</v>
          </cell>
          <cell r="I369" t="str">
            <v>맥스</v>
          </cell>
          <cell r="J369">
            <v>550000</v>
          </cell>
          <cell r="K369" t="str">
            <v>삼형</v>
          </cell>
          <cell r="L369">
            <v>585000</v>
          </cell>
          <cell r="M369">
            <v>550000</v>
          </cell>
          <cell r="N369">
            <v>550000</v>
          </cell>
        </row>
        <row r="370">
          <cell r="A370">
            <v>365</v>
          </cell>
          <cell r="B370" t="str">
            <v>BLANK PANEL</v>
          </cell>
          <cell r="C370" t="str">
            <v>1U</v>
          </cell>
          <cell r="D370" t="str">
            <v>EA</v>
          </cell>
          <cell r="G370" t="str">
            <v>인터엠</v>
          </cell>
          <cell r="H370">
            <v>27000</v>
          </cell>
          <cell r="I370" t="str">
            <v>맥스</v>
          </cell>
          <cell r="J370">
            <v>27000</v>
          </cell>
          <cell r="K370" t="str">
            <v>삼형</v>
          </cell>
          <cell r="L370">
            <v>30000</v>
          </cell>
          <cell r="M370">
            <v>27000</v>
          </cell>
          <cell r="N370">
            <v>27000</v>
          </cell>
        </row>
        <row r="371">
          <cell r="A371">
            <v>366</v>
          </cell>
          <cell r="B371" t="str">
            <v>BLANK PANEL</v>
          </cell>
          <cell r="C371" t="str">
            <v>2U</v>
          </cell>
          <cell r="D371" t="str">
            <v>EA</v>
          </cell>
          <cell r="G371" t="str">
            <v>인터엠</v>
          </cell>
          <cell r="H371">
            <v>30000</v>
          </cell>
          <cell r="I371" t="str">
            <v>맥스</v>
          </cell>
          <cell r="J371">
            <v>30000</v>
          </cell>
          <cell r="K371" t="str">
            <v>삼형</v>
          </cell>
          <cell r="L371">
            <v>40000</v>
          </cell>
          <cell r="M371">
            <v>30000</v>
          </cell>
          <cell r="N371">
            <v>30000</v>
          </cell>
        </row>
        <row r="372">
          <cell r="A372">
            <v>367</v>
          </cell>
          <cell r="B372" t="str">
            <v>MULTI-DROP COMUNICATOR</v>
          </cell>
          <cell r="C372" t="str">
            <v xml:space="preserve"> COMUNICATOR</v>
          </cell>
          <cell r="D372" t="str">
            <v>EA</v>
          </cell>
          <cell r="G372" t="str">
            <v>인터엠</v>
          </cell>
          <cell r="H372">
            <v>1787000</v>
          </cell>
          <cell r="I372" t="str">
            <v>맥스</v>
          </cell>
          <cell r="J372">
            <v>1980000</v>
          </cell>
          <cell r="K372" t="str">
            <v>삼형</v>
          </cell>
          <cell r="L372">
            <v>2554000</v>
          </cell>
          <cell r="M372">
            <v>1787000</v>
          </cell>
          <cell r="N372">
            <v>1787000</v>
          </cell>
        </row>
        <row r="373">
          <cell r="A373">
            <v>368</v>
          </cell>
          <cell r="B373" t="str">
            <v>자동 안내방송문구녹음기</v>
          </cell>
          <cell r="C373" t="str">
            <v>녹음비</v>
          </cell>
          <cell r="D373" t="str">
            <v>식</v>
          </cell>
          <cell r="G373" t="str">
            <v>인터엠</v>
          </cell>
          <cell r="H373">
            <v>10000000</v>
          </cell>
          <cell r="I373" t="str">
            <v>맥스</v>
          </cell>
          <cell r="J373">
            <v>11000000</v>
          </cell>
          <cell r="K373" t="str">
            <v>삼형</v>
          </cell>
          <cell r="L373">
            <v>12540000</v>
          </cell>
          <cell r="M373">
            <v>10000000</v>
          </cell>
          <cell r="N373">
            <v>10000000</v>
          </cell>
        </row>
        <row r="374">
          <cell r="A374">
            <v>369</v>
          </cell>
          <cell r="B374" t="str">
            <v>잡자재비</v>
          </cell>
          <cell r="D374" t="str">
            <v>식</v>
          </cell>
          <cell r="G374" t="str">
            <v>인터엠</v>
          </cell>
          <cell r="H374">
            <v>3738000</v>
          </cell>
          <cell r="M374">
            <v>3738000</v>
          </cell>
          <cell r="N374">
            <v>3738000</v>
          </cell>
        </row>
        <row r="375">
          <cell r="A375">
            <v>370</v>
          </cell>
          <cell r="B375" t="str">
            <v>매표소 방송설비</v>
          </cell>
          <cell r="M375">
            <v>0</v>
          </cell>
          <cell r="N375">
            <v>0</v>
          </cell>
        </row>
        <row r="376">
          <cell r="A376">
            <v>371</v>
          </cell>
          <cell r="B376" t="str">
            <v>매표소 AMP</v>
          </cell>
          <cell r="C376" t="str">
            <v>5W</v>
          </cell>
          <cell r="D376" t="str">
            <v>EA</v>
          </cell>
          <cell r="G376" t="str">
            <v>인터엠</v>
          </cell>
          <cell r="H376">
            <v>840000</v>
          </cell>
          <cell r="I376" t="str">
            <v>맥스</v>
          </cell>
          <cell r="J376">
            <v>950000</v>
          </cell>
          <cell r="L376">
            <v>2550000</v>
          </cell>
          <cell r="M376">
            <v>840000</v>
          </cell>
          <cell r="N376">
            <v>840000</v>
          </cell>
        </row>
        <row r="377">
          <cell r="A377">
            <v>372</v>
          </cell>
          <cell r="B377" t="str">
            <v>REMOTE MICROPHONE</v>
          </cell>
          <cell r="C377" t="str">
            <v>DYNAMIC</v>
          </cell>
          <cell r="D377" t="str">
            <v>EA</v>
          </cell>
          <cell r="G377" t="str">
            <v>인터엠</v>
          </cell>
          <cell r="H377">
            <v>70000</v>
          </cell>
          <cell r="I377" t="str">
            <v>맥스</v>
          </cell>
          <cell r="J377">
            <v>80000</v>
          </cell>
          <cell r="L377">
            <v>110000</v>
          </cell>
          <cell r="M377">
            <v>70000</v>
          </cell>
          <cell r="N377">
            <v>70000</v>
          </cell>
        </row>
        <row r="378">
          <cell r="A378">
            <v>373</v>
          </cell>
          <cell r="B378" t="str">
            <v>MIC JACK BOX</v>
          </cell>
          <cell r="C378" t="str">
            <v>MIC JACK BOX</v>
          </cell>
          <cell r="D378" t="str">
            <v>EA</v>
          </cell>
          <cell r="G378" t="str">
            <v>인터엠</v>
          </cell>
          <cell r="H378">
            <v>16000</v>
          </cell>
          <cell r="I378" t="str">
            <v>맥스</v>
          </cell>
          <cell r="J378">
            <v>16000</v>
          </cell>
          <cell r="L378">
            <v>22000</v>
          </cell>
          <cell r="M378">
            <v>16000</v>
          </cell>
          <cell r="N378">
            <v>16000</v>
          </cell>
        </row>
        <row r="379">
          <cell r="A379">
            <v>374</v>
          </cell>
          <cell r="B379" t="str">
            <v>SPEAKER</v>
          </cell>
          <cell r="C379" t="str">
            <v>5W</v>
          </cell>
          <cell r="D379" t="str">
            <v>EA</v>
          </cell>
          <cell r="G379" t="str">
            <v>인터엠</v>
          </cell>
          <cell r="H379">
            <v>100000</v>
          </cell>
          <cell r="I379" t="str">
            <v>맥스</v>
          </cell>
          <cell r="J379">
            <v>150000</v>
          </cell>
          <cell r="L379">
            <v>160000</v>
          </cell>
          <cell r="M379">
            <v>100000</v>
          </cell>
          <cell r="N379">
            <v>100000</v>
          </cell>
        </row>
        <row r="380">
          <cell r="A380">
            <v>375</v>
          </cell>
          <cell r="B380" t="str">
            <v>CAMERA RACK</v>
          </cell>
          <cell r="C380" t="str">
            <v>MADE</v>
          </cell>
          <cell r="D380" t="str">
            <v>EA</v>
          </cell>
          <cell r="G380" t="str">
            <v>인터엠</v>
          </cell>
          <cell r="H380">
            <v>504000</v>
          </cell>
          <cell r="I380" t="str">
            <v>맥스</v>
          </cell>
          <cell r="J380">
            <v>504000</v>
          </cell>
          <cell r="L380">
            <v>550000</v>
          </cell>
          <cell r="M380">
            <v>504000</v>
          </cell>
          <cell r="N380">
            <v>504000</v>
          </cell>
        </row>
        <row r="381">
          <cell r="A381">
            <v>376</v>
          </cell>
          <cell r="B381" t="str">
            <v>AMP RACK</v>
          </cell>
          <cell r="C381" t="str">
            <v>MADE</v>
          </cell>
          <cell r="D381" t="str">
            <v>EA</v>
          </cell>
          <cell r="G381" t="str">
            <v>인터엠</v>
          </cell>
          <cell r="H381">
            <v>360000</v>
          </cell>
          <cell r="I381" t="str">
            <v>맥스</v>
          </cell>
          <cell r="J381">
            <v>450000</v>
          </cell>
          <cell r="L381">
            <v>350000</v>
          </cell>
          <cell r="M381">
            <v>350000</v>
          </cell>
          <cell r="N381">
            <v>350000</v>
          </cell>
        </row>
        <row r="382">
          <cell r="A382">
            <v>377</v>
          </cell>
          <cell r="B382" t="str">
            <v>잡자재비</v>
          </cell>
          <cell r="D382" t="str">
            <v>식</v>
          </cell>
          <cell r="G382" t="str">
            <v>인터엠</v>
          </cell>
          <cell r="H382">
            <v>129000</v>
          </cell>
          <cell r="I382" t="str">
            <v>맥스</v>
          </cell>
          <cell r="M382">
            <v>129000</v>
          </cell>
          <cell r="N382">
            <v>129000</v>
          </cell>
        </row>
        <row r="407">
          <cell r="A407">
            <v>340</v>
          </cell>
        </row>
        <row r="408">
          <cell r="A408">
            <v>341</v>
          </cell>
          <cell r="B408" t="str">
            <v>거푸집</v>
          </cell>
          <cell r="D408" t="str">
            <v>EA</v>
          </cell>
        </row>
        <row r="409">
          <cell r="A409">
            <v>342</v>
          </cell>
          <cell r="B409" t="str">
            <v xml:space="preserve"> 콘크리트치기</v>
          </cell>
          <cell r="C409" t="str">
            <v xml:space="preserve"> 1:3:6(인력비빔)</v>
          </cell>
          <cell r="D409" t="str">
            <v>㎥</v>
          </cell>
          <cell r="M409" t="e">
            <v>#REF!</v>
          </cell>
          <cell r="N409" t="e">
            <v>#REF!</v>
          </cell>
        </row>
        <row r="410">
          <cell r="A410">
            <v>343</v>
          </cell>
          <cell r="B410" t="str">
            <v xml:space="preserve"> 인력 터파기</v>
          </cell>
          <cell r="D410" t="str">
            <v>㎥</v>
          </cell>
          <cell r="M410" t="e">
            <v>#REF!</v>
          </cell>
          <cell r="N410" t="e">
            <v>#REF!</v>
          </cell>
        </row>
        <row r="411">
          <cell r="A411">
            <v>344</v>
          </cell>
          <cell r="B411" t="str">
            <v xml:space="preserve"> 되메우기</v>
          </cell>
          <cell r="D411" t="str">
            <v>㎥</v>
          </cell>
          <cell r="M411" t="e">
            <v>#REF!</v>
          </cell>
          <cell r="N411" t="e">
            <v>#REF!</v>
          </cell>
        </row>
        <row r="412">
          <cell r="A412">
            <v>345</v>
          </cell>
          <cell r="B412" t="str">
            <v xml:space="preserve"> 잔토처리</v>
          </cell>
          <cell r="C412" t="str">
            <v xml:space="preserve"> 인력</v>
          </cell>
          <cell r="D412" t="str">
            <v>㎥</v>
          </cell>
        </row>
        <row r="413">
          <cell r="A413">
            <v>346</v>
          </cell>
          <cell r="B413" t="str">
            <v xml:space="preserve"> 1종 접지</v>
          </cell>
          <cell r="D413" t="str">
            <v>개소</v>
          </cell>
          <cell r="M413" t="e">
            <v>#REF!</v>
          </cell>
          <cell r="N413" t="e">
            <v>#REF!</v>
          </cell>
        </row>
        <row r="414">
          <cell r="A414">
            <v>347</v>
          </cell>
          <cell r="B414" t="str">
            <v xml:space="preserve"> 2종 접지</v>
          </cell>
          <cell r="D414" t="str">
            <v>개소</v>
          </cell>
          <cell r="M414" t="e">
            <v>#REF!</v>
          </cell>
          <cell r="N414" t="e">
            <v>#REF!</v>
          </cell>
        </row>
        <row r="415">
          <cell r="A415">
            <v>348</v>
          </cell>
          <cell r="B415" t="str">
            <v xml:space="preserve"> 3종 접지</v>
          </cell>
          <cell r="D415" t="str">
            <v>개소</v>
          </cell>
          <cell r="M415" t="e">
            <v>#REF!</v>
          </cell>
          <cell r="N415" t="e">
            <v>#REF!</v>
          </cell>
        </row>
        <row r="416">
          <cell r="A416">
            <v>349</v>
          </cell>
          <cell r="B416" t="str">
            <v xml:space="preserve"> TEST 접지</v>
          </cell>
          <cell r="D416" t="str">
            <v>개소</v>
          </cell>
          <cell r="M416" t="e">
            <v>#REF!</v>
          </cell>
          <cell r="N416" t="e">
            <v>#REF!</v>
          </cell>
        </row>
        <row r="417">
          <cell r="A417">
            <v>350</v>
          </cell>
          <cell r="B417" t="str">
            <v xml:space="preserve"> 가로등 기초</v>
          </cell>
          <cell r="C417" t="str">
            <v xml:space="preserve"> 400x600x800</v>
          </cell>
          <cell r="D417" t="str">
            <v>㎥</v>
          </cell>
          <cell r="M417" t="e">
            <v>#REF!</v>
          </cell>
          <cell r="N417" t="e">
            <v>#REF!</v>
          </cell>
        </row>
        <row r="418">
          <cell r="A418">
            <v>351</v>
          </cell>
        </row>
        <row r="419">
          <cell r="A419">
            <v>352</v>
          </cell>
          <cell r="B419" t="str">
            <v xml:space="preserve"> 콘크리트 컷팅</v>
          </cell>
          <cell r="D419" t="str">
            <v>m</v>
          </cell>
        </row>
        <row r="420">
          <cell r="A420">
            <v>353</v>
          </cell>
          <cell r="B420" t="str">
            <v xml:space="preserve"> 콘크리트 깨기</v>
          </cell>
          <cell r="D420" t="str">
            <v>㎥</v>
          </cell>
        </row>
        <row r="421">
          <cell r="A421">
            <v>354</v>
          </cell>
          <cell r="B421" t="str">
            <v xml:space="preserve"> 콘크리트 타설</v>
          </cell>
          <cell r="D421" t="str">
            <v>㎥</v>
          </cell>
        </row>
        <row r="422">
          <cell r="A422">
            <v>355</v>
          </cell>
        </row>
        <row r="423">
          <cell r="A423">
            <v>356</v>
          </cell>
        </row>
        <row r="424">
          <cell r="A424">
            <v>357</v>
          </cell>
          <cell r="B424" t="str">
            <v>EXOTHERMIC WELDING</v>
          </cell>
          <cell r="C424" t="str">
            <v>100-100</v>
          </cell>
          <cell r="D424" t="str">
            <v>개</v>
          </cell>
        </row>
        <row r="425">
          <cell r="A425">
            <v>358</v>
          </cell>
          <cell r="B425" t="str">
            <v>EXOTHERMIC WELDING</v>
          </cell>
          <cell r="C425" t="str">
            <v>100-22</v>
          </cell>
          <cell r="D425" t="str">
            <v>개</v>
          </cell>
        </row>
        <row r="426">
          <cell r="A426">
            <v>359</v>
          </cell>
          <cell r="B426" t="str">
            <v xml:space="preserve"> 수송원처소분전반</v>
          </cell>
          <cell r="C426" t="str">
            <v xml:space="preserve"> 철제외함 2회로</v>
          </cell>
          <cell r="D426" t="str">
            <v>면</v>
          </cell>
        </row>
        <row r="427">
          <cell r="A427">
            <v>360</v>
          </cell>
          <cell r="B427" t="str">
            <v xml:space="preserve"> 대합실에어컨분전반</v>
          </cell>
          <cell r="C427" t="str">
            <v xml:space="preserve"> 철제외함 2회로</v>
          </cell>
          <cell r="D427" t="str">
            <v>면</v>
          </cell>
        </row>
        <row r="428">
          <cell r="A428">
            <v>361</v>
          </cell>
          <cell r="B428" t="str">
            <v xml:space="preserve"> 운전계장실분전반</v>
          </cell>
          <cell r="C428" t="str">
            <v xml:space="preserve"> 철제외함 12회로</v>
          </cell>
          <cell r="D428" t="str">
            <v>면</v>
          </cell>
        </row>
        <row r="429">
          <cell r="A429">
            <v>362</v>
          </cell>
          <cell r="B429" t="str">
            <v xml:space="preserve"> 보선분소분전반</v>
          </cell>
          <cell r="C429" t="str">
            <v xml:space="preserve"> 철제외함 8회로</v>
          </cell>
          <cell r="D429" t="str">
            <v>면</v>
          </cell>
        </row>
        <row r="430">
          <cell r="A430">
            <v>363</v>
          </cell>
          <cell r="B430" t="str">
            <v xml:space="preserve"> 전기주재분전반</v>
          </cell>
          <cell r="C430" t="str">
            <v xml:space="preserve"> 철제외함 6회로</v>
          </cell>
          <cell r="D430" t="str">
            <v>면</v>
          </cell>
        </row>
        <row r="431">
          <cell r="A431">
            <v>364</v>
          </cell>
          <cell r="B431" t="str">
            <v xml:space="preserve"> 변전실분전반</v>
          </cell>
          <cell r="C431" t="str">
            <v xml:space="preserve"> 철제외함 8회로</v>
          </cell>
          <cell r="D431" t="str">
            <v>면</v>
          </cell>
        </row>
        <row r="432">
          <cell r="A432">
            <v>365</v>
          </cell>
          <cell r="B432" t="str">
            <v xml:space="preserve"> 역무실분전반</v>
          </cell>
          <cell r="C432" t="str">
            <v xml:space="preserve"> 철제외함 24회로</v>
          </cell>
          <cell r="D432" t="str">
            <v>면</v>
          </cell>
        </row>
        <row r="433">
          <cell r="A433">
            <v>366</v>
          </cell>
          <cell r="B433" t="str">
            <v xml:space="preserve"> 역무실분전반</v>
          </cell>
          <cell r="C433" t="str">
            <v xml:space="preserve"> 철제외함 4회로</v>
          </cell>
          <cell r="D433" t="str">
            <v>면</v>
          </cell>
        </row>
        <row r="434">
          <cell r="A434">
            <v>367</v>
          </cell>
        </row>
        <row r="435">
          <cell r="A435">
            <v>368</v>
          </cell>
          <cell r="B435" t="str">
            <v xml:space="preserve"> 형광등기구</v>
          </cell>
          <cell r="C435" t="str">
            <v xml:space="preserve"> FL 1/32W(방진방습)</v>
          </cell>
          <cell r="D435" t="str">
            <v>개</v>
          </cell>
        </row>
        <row r="436">
          <cell r="A436">
            <v>369</v>
          </cell>
          <cell r="B436" t="str">
            <v xml:space="preserve"> 형광등기구</v>
          </cell>
          <cell r="C436" t="str">
            <v xml:space="preserve"> FL 2/40W(매입개방)</v>
          </cell>
          <cell r="D436" t="str">
            <v>개</v>
          </cell>
          <cell r="M436" t="e">
            <v>#REF!</v>
          </cell>
          <cell r="N436" t="e">
            <v>#REF!</v>
          </cell>
        </row>
        <row r="437">
          <cell r="A437">
            <v>370</v>
          </cell>
          <cell r="B437" t="str">
            <v xml:space="preserve"> 형광등기구</v>
          </cell>
          <cell r="C437" t="str">
            <v xml:space="preserve"> FL 2/40W(직부)</v>
          </cell>
          <cell r="D437" t="str">
            <v>개</v>
          </cell>
        </row>
        <row r="438">
          <cell r="A438">
            <v>371</v>
          </cell>
          <cell r="B438" t="str">
            <v xml:space="preserve"> 형광등기구</v>
          </cell>
          <cell r="C438" t="str">
            <v xml:space="preserve"> FL 2/20W(직부)</v>
          </cell>
          <cell r="D438" t="str">
            <v>개</v>
          </cell>
        </row>
        <row r="439">
          <cell r="A439">
            <v>372</v>
          </cell>
          <cell r="B439" t="str">
            <v xml:space="preserve"> 형광등기구</v>
          </cell>
          <cell r="C439" t="str">
            <v xml:space="preserve"> FL 2/20W(매입개방)</v>
          </cell>
          <cell r="D439" t="str">
            <v>개</v>
          </cell>
        </row>
        <row r="440">
          <cell r="A440">
            <v>373</v>
          </cell>
          <cell r="B440" t="str">
            <v xml:space="preserve"> 백열등기구</v>
          </cell>
          <cell r="C440" t="str">
            <v xml:space="preserve"> IL 60W(직부형)</v>
          </cell>
          <cell r="D440" t="str">
            <v>개</v>
          </cell>
        </row>
        <row r="441">
          <cell r="A441">
            <v>374</v>
          </cell>
          <cell r="B441" t="str">
            <v xml:space="preserve"> 백열등기구</v>
          </cell>
          <cell r="C441" t="str">
            <v xml:space="preserve"> IL 100W(직부형)</v>
          </cell>
          <cell r="D441" t="str">
            <v>개</v>
          </cell>
        </row>
        <row r="442">
          <cell r="A442">
            <v>375</v>
          </cell>
          <cell r="B442" t="str">
            <v xml:space="preserve"> 메탈등기구</v>
          </cell>
          <cell r="C442" t="str">
            <v xml:space="preserve"> MHL 175W(팬단트)</v>
          </cell>
          <cell r="D442" t="str">
            <v>개</v>
          </cell>
        </row>
        <row r="443">
          <cell r="A443">
            <v>376</v>
          </cell>
          <cell r="B443" t="str">
            <v xml:space="preserve"> 메탈등기구</v>
          </cell>
          <cell r="C443" t="str">
            <v xml:space="preserve"> MHL 175W(투광기)</v>
          </cell>
          <cell r="D443" t="str">
            <v>개</v>
          </cell>
        </row>
        <row r="444">
          <cell r="A444">
            <v>377</v>
          </cell>
          <cell r="B444" t="str">
            <v xml:space="preserve"> 메탈등기구</v>
          </cell>
          <cell r="C444" t="str">
            <v xml:space="preserve"> MHL 1/175W(외등)</v>
          </cell>
          <cell r="D444" t="str">
            <v>개</v>
          </cell>
        </row>
        <row r="445">
          <cell r="A445">
            <v>378</v>
          </cell>
          <cell r="B445" t="str">
            <v xml:space="preserve"> 메탈등기구</v>
          </cell>
          <cell r="C445" t="str">
            <v xml:space="preserve"> MHL 2/175W(승강장외등)</v>
          </cell>
          <cell r="D445" t="str">
            <v>개</v>
          </cell>
        </row>
        <row r="446">
          <cell r="A446">
            <v>379</v>
          </cell>
          <cell r="B446" t="str">
            <v>전력 맨홀</v>
          </cell>
          <cell r="C446" t="str">
            <v xml:space="preserve"> 1500x1500x1500</v>
          </cell>
          <cell r="D446" t="str">
            <v>개소</v>
          </cell>
        </row>
        <row r="447">
          <cell r="A447">
            <v>380</v>
          </cell>
          <cell r="B447" t="str">
            <v xml:space="preserve"> 변압기</v>
          </cell>
          <cell r="C447" t="str">
            <v>22.9kV 500KVA</v>
          </cell>
          <cell r="D447" t="str">
            <v>면</v>
          </cell>
          <cell r="M447" t="e">
            <v>#REF!</v>
          </cell>
          <cell r="N447" t="e">
            <v>#REF!</v>
          </cell>
        </row>
        <row r="448">
          <cell r="A448">
            <v>381</v>
          </cell>
          <cell r="B448" t="str">
            <v xml:space="preserve"> 변압기</v>
          </cell>
          <cell r="C448" t="str">
            <v>22.9kV 500KVA</v>
          </cell>
          <cell r="D448" t="str">
            <v>면</v>
          </cell>
          <cell r="M448" t="e">
            <v>#REF!</v>
          </cell>
          <cell r="N448" t="e">
            <v>#REF!</v>
          </cell>
        </row>
        <row r="449">
          <cell r="A449">
            <v>382</v>
          </cell>
          <cell r="B449" t="str">
            <v xml:space="preserve"> 변압기</v>
          </cell>
          <cell r="C449" t="str">
            <v xml:space="preserve"> 3Φ 100KVA</v>
          </cell>
          <cell r="D449" t="str">
            <v>면</v>
          </cell>
          <cell r="M449" t="e">
            <v>#REF!</v>
          </cell>
          <cell r="N449" t="e">
            <v>#REF!</v>
          </cell>
        </row>
        <row r="450">
          <cell r="A450">
            <v>383</v>
          </cell>
          <cell r="B450" t="str">
            <v xml:space="preserve"> 변압기</v>
          </cell>
          <cell r="C450" t="str">
            <v xml:space="preserve"> 3Φ 50KVA</v>
          </cell>
          <cell r="D450" t="str">
            <v>면</v>
          </cell>
          <cell r="M450" t="e">
            <v>#REF!</v>
          </cell>
          <cell r="N450" t="e">
            <v>#REF!</v>
          </cell>
        </row>
        <row r="451">
          <cell r="A451">
            <v>384</v>
          </cell>
          <cell r="B451" t="str">
            <v xml:space="preserve"> 변압기</v>
          </cell>
          <cell r="C451" t="str">
            <v xml:space="preserve"> 1Φ 100KVA</v>
          </cell>
          <cell r="D451" t="str">
            <v>면</v>
          </cell>
          <cell r="M451" t="e">
            <v>#REF!</v>
          </cell>
          <cell r="N451" t="e">
            <v>#REF!</v>
          </cell>
        </row>
        <row r="452">
          <cell r="A452">
            <v>385</v>
          </cell>
          <cell r="B452" t="str">
            <v xml:space="preserve"> 변압기</v>
          </cell>
          <cell r="C452" t="str">
            <v xml:space="preserve"> 1Φ 75KVA</v>
          </cell>
          <cell r="D452" t="str">
            <v>면</v>
          </cell>
          <cell r="M452" t="e">
            <v>#REF!</v>
          </cell>
          <cell r="N452" t="e">
            <v>#REF!</v>
          </cell>
        </row>
        <row r="453">
          <cell r="A453">
            <v>386</v>
          </cell>
          <cell r="B453" t="str">
            <v xml:space="preserve"> 변압기</v>
          </cell>
          <cell r="C453" t="str">
            <v xml:space="preserve"> 1Φ 30KVA</v>
          </cell>
          <cell r="D453" t="str">
            <v>면</v>
          </cell>
          <cell r="M453" t="e">
            <v>#REF!</v>
          </cell>
          <cell r="N453" t="e">
            <v>#REF!</v>
          </cell>
        </row>
        <row r="454">
          <cell r="A454">
            <v>387</v>
          </cell>
          <cell r="B454" t="str">
            <v xml:space="preserve"> 변압기</v>
          </cell>
          <cell r="C454" t="str">
            <v xml:space="preserve"> 1Φ 15KVA</v>
          </cell>
          <cell r="D454" t="str">
            <v>면</v>
          </cell>
          <cell r="M454" t="e">
            <v>#REF!</v>
          </cell>
          <cell r="N454" t="e">
            <v>#REF!</v>
          </cell>
        </row>
        <row r="455">
          <cell r="A455">
            <v>388</v>
          </cell>
          <cell r="B455" t="str">
            <v xml:space="preserve"> 변압기</v>
          </cell>
          <cell r="C455" t="str">
            <v xml:space="preserve"> 1Φ 10KVA</v>
          </cell>
          <cell r="D455" t="str">
            <v>면</v>
          </cell>
          <cell r="M455" t="e">
            <v>#REF!</v>
          </cell>
          <cell r="N455" t="e">
            <v>#REF!</v>
          </cell>
        </row>
        <row r="456">
          <cell r="A456">
            <v>389</v>
          </cell>
          <cell r="B456" t="str">
            <v xml:space="preserve"> 울타리</v>
          </cell>
          <cell r="C456" t="str">
            <v>능형망(8*50*50)</v>
          </cell>
          <cell r="D456" t="str">
            <v>㎡</v>
          </cell>
          <cell r="E456">
            <v>312</v>
          </cell>
          <cell r="G456">
            <v>269</v>
          </cell>
          <cell r="M456" t="e">
            <v>#REF!</v>
          </cell>
          <cell r="N456" t="e">
            <v>#REF!</v>
          </cell>
        </row>
        <row r="457">
          <cell r="A457">
            <v>390</v>
          </cell>
          <cell r="B457" t="str">
            <v xml:space="preserve"> 변압기몰드</v>
          </cell>
          <cell r="C457" t="str">
            <v xml:space="preserve"> MTR-2(22.9kV 2000KVA)</v>
          </cell>
          <cell r="D457" t="str">
            <v>면</v>
          </cell>
          <cell r="M457" t="e">
            <v>#REF!</v>
          </cell>
          <cell r="N457" t="e">
            <v>#REF!</v>
          </cell>
        </row>
        <row r="458">
          <cell r="A458">
            <v>391</v>
          </cell>
          <cell r="B458" t="str">
            <v xml:space="preserve"> 변압기몰드</v>
          </cell>
          <cell r="C458" t="str">
            <v xml:space="preserve"> MTR-2(22.9kV 2000KVA)</v>
          </cell>
          <cell r="D458" t="str">
            <v>면</v>
          </cell>
          <cell r="M458" t="e">
            <v>#REF!</v>
          </cell>
          <cell r="N458" t="e">
            <v>#REF!</v>
          </cell>
        </row>
        <row r="459">
          <cell r="A459">
            <v>392</v>
          </cell>
          <cell r="B459" t="str">
            <v xml:space="preserve"> 변압기몰드</v>
          </cell>
          <cell r="C459" t="str">
            <v xml:space="preserve"> MTR-2(22.9kV 2000KVA)</v>
          </cell>
          <cell r="D459" t="str">
            <v>면</v>
          </cell>
          <cell r="M459" t="e">
            <v>#REF!</v>
          </cell>
          <cell r="N459" t="e">
            <v>#REF!</v>
          </cell>
        </row>
        <row r="460">
          <cell r="A460">
            <v>393</v>
          </cell>
          <cell r="B460" t="str">
            <v xml:space="preserve"> 배전반</v>
          </cell>
          <cell r="D460" t="str">
            <v>면</v>
          </cell>
          <cell r="M460" t="e">
            <v>#REF!</v>
          </cell>
          <cell r="N460" t="e">
            <v>#REF!</v>
          </cell>
        </row>
        <row r="461">
          <cell r="A461">
            <v>394</v>
          </cell>
          <cell r="B461" t="str">
            <v xml:space="preserve"> 원격소장치함</v>
          </cell>
          <cell r="D461" t="str">
            <v>면</v>
          </cell>
          <cell r="M461" t="e">
            <v>#REF!</v>
          </cell>
          <cell r="N461" t="e">
            <v>#REF!</v>
          </cell>
        </row>
        <row r="462">
          <cell r="A462">
            <v>395</v>
          </cell>
          <cell r="B462" t="str">
            <v xml:space="preserve"> 정류기</v>
          </cell>
          <cell r="D462" t="str">
            <v>면</v>
          </cell>
          <cell r="M462" t="e">
            <v>#REF!</v>
          </cell>
          <cell r="N462" t="e">
            <v>#REF!</v>
          </cell>
        </row>
        <row r="463">
          <cell r="A463">
            <v>396</v>
          </cell>
          <cell r="B463" t="str">
            <v xml:space="preserve"> 축전지함</v>
          </cell>
          <cell r="C463" t="str">
            <v>100AH 6V</v>
          </cell>
          <cell r="D463" t="str">
            <v>면</v>
          </cell>
          <cell r="M463" t="e">
            <v>#REF!</v>
          </cell>
          <cell r="N463" t="e">
            <v>#REF!</v>
          </cell>
        </row>
        <row r="464">
          <cell r="A464">
            <v>397</v>
          </cell>
          <cell r="B464" t="str">
            <v xml:space="preserve"> 라인포스트애자(LP)</v>
          </cell>
          <cell r="D464" t="str">
            <v>개</v>
          </cell>
        </row>
        <row r="465">
          <cell r="A465">
            <v>398</v>
          </cell>
          <cell r="B465" t="str">
            <v xml:space="preserve"> 컷아웃스위치(COS)</v>
          </cell>
          <cell r="D465" t="str">
            <v>개</v>
          </cell>
        </row>
        <row r="466">
          <cell r="A466">
            <v>399</v>
          </cell>
          <cell r="B466" t="str">
            <v xml:space="preserve"> 파워 퓨즈(PF)</v>
          </cell>
          <cell r="D466" t="str">
            <v>개</v>
          </cell>
        </row>
        <row r="467">
          <cell r="A467">
            <v>400</v>
          </cell>
          <cell r="B467" t="str">
            <v xml:space="preserve"> 피뢰기(LA)</v>
          </cell>
          <cell r="D467" t="str">
            <v>개</v>
          </cell>
        </row>
        <row r="468">
          <cell r="A468">
            <v>401</v>
          </cell>
          <cell r="B468" t="str">
            <v xml:space="preserve"> 개폐기(LS)</v>
          </cell>
          <cell r="D468" t="str">
            <v>개</v>
          </cell>
        </row>
        <row r="469">
          <cell r="A469">
            <v>402</v>
          </cell>
          <cell r="B469" t="str">
            <v xml:space="preserve"> 고압기중개폐기(AS)</v>
          </cell>
          <cell r="D469" t="str">
            <v>개</v>
          </cell>
        </row>
        <row r="470">
          <cell r="A470">
            <v>403</v>
          </cell>
          <cell r="B470" t="str">
            <v xml:space="preserve"> 계기용변압변성기(MOF)</v>
          </cell>
          <cell r="D470" t="str">
            <v>개</v>
          </cell>
        </row>
        <row r="471">
          <cell r="A471">
            <v>404</v>
          </cell>
          <cell r="B471" t="str">
            <v xml:space="preserve"> 자동고장구분개폐기(AAS)</v>
          </cell>
          <cell r="D471" t="str">
            <v>개</v>
          </cell>
        </row>
        <row r="472">
          <cell r="A472">
            <v>405</v>
          </cell>
          <cell r="B472" t="str">
            <v xml:space="preserve"> 배전용 완금</v>
          </cell>
          <cell r="C472" t="str">
            <v>90x90x9t - 4500</v>
          </cell>
          <cell r="D472" t="str">
            <v>개</v>
          </cell>
        </row>
        <row r="473">
          <cell r="A473">
            <v>406</v>
          </cell>
          <cell r="B473" t="str">
            <v xml:space="preserve"> 콘크리트전주</v>
          </cell>
          <cell r="C473" t="str">
            <v>14M</v>
          </cell>
          <cell r="D473" t="str">
            <v>개</v>
          </cell>
        </row>
        <row r="474">
          <cell r="A474">
            <v>407</v>
          </cell>
          <cell r="B474" t="str">
            <v xml:space="preserve"> 콘크리트전주</v>
          </cell>
          <cell r="C474" t="str">
            <v>10M</v>
          </cell>
          <cell r="D474" t="str">
            <v>개</v>
          </cell>
        </row>
        <row r="475">
          <cell r="A475">
            <v>408</v>
          </cell>
          <cell r="B475" t="str">
            <v xml:space="preserve"> 강관전주</v>
          </cell>
          <cell r="C475" t="str">
            <v>14M</v>
          </cell>
          <cell r="D475" t="str">
            <v>개</v>
          </cell>
        </row>
        <row r="476">
          <cell r="A476">
            <v>409</v>
          </cell>
          <cell r="B476" t="str">
            <v xml:space="preserve"> 강관전주</v>
          </cell>
          <cell r="C476" t="str">
            <v>10M</v>
          </cell>
          <cell r="D476" t="str">
            <v>개</v>
          </cell>
        </row>
        <row r="477">
          <cell r="A477">
            <v>410</v>
          </cell>
        </row>
        <row r="478">
          <cell r="A478">
            <v>411</v>
          </cell>
        </row>
        <row r="479">
          <cell r="A479">
            <v>412</v>
          </cell>
        </row>
        <row r="480">
          <cell r="A480">
            <v>413</v>
          </cell>
          <cell r="B480" t="str">
            <v xml:space="preserve"> 콘크리트깨기</v>
          </cell>
          <cell r="D480" t="str">
            <v>㎥</v>
          </cell>
          <cell r="M480" t="e">
            <v>#REF!</v>
          </cell>
          <cell r="N480" t="e">
            <v>#REF!</v>
          </cell>
        </row>
        <row r="481">
          <cell r="A481">
            <v>414</v>
          </cell>
        </row>
        <row r="482">
          <cell r="A482">
            <v>415</v>
          </cell>
        </row>
        <row r="483">
          <cell r="A483">
            <v>416</v>
          </cell>
          <cell r="B483" t="str">
            <v xml:space="preserve"> 6.6kV 가교PE케이블</v>
          </cell>
          <cell r="C483" t="str">
            <v xml:space="preserve"> 6.9kV CV 100㎟/1C</v>
          </cell>
          <cell r="D483" t="str">
            <v>m</v>
          </cell>
          <cell r="F483">
            <v>320</v>
          </cell>
          <cell r="M483" t="e">
            <v>#REF!</v>
          </cell>
          <cell r="N483" t="e">
            <v>#REF!</v>
          </cell>
        </row>
        <row r="484">
          <cell r="A484">
            <v>417</v>
          </cell>
          <cell r="B484" t="str">
            <v xml:space="preserve"> 600V 가교PE케이블</v>
          </cell>
          <cell r="C484" t="str">
            <v xml:space="preserve"> CV 5.5㎟/1C</v>
          </cell>
          <cell r="D484" t="str">
            <v>m</v>
          </cell>
          <cell r="E484">
            <v>845</v>
          </cell>
          <cell r="F484">
            <v>320</v>
          </cell>
          <cell r="G484">
            <v>918</v>
          </cell>
          <cell r="H484">
            <v>315</v>
          </cell>
          <cell r="M484" t="e">
            <v>#REF!</v>
          </cell>
          <cell r="N484" t="e">
            <v>#REF!</v>
          </cell>
        </row>
        <row r="485">
          <cell r="A485">
            <v>418</v>
          </cell>
          <cell r="B485" t="str">
            <v xml:space="preserve"> 600V 가교PE케이블</v>
          </cell>
          <cell r="C485" t="str">
            <v xml:space="preserve"> CV 8㎟/2C</v>
          </cell>
          <cell r="D485" t="str">
            <v>m</v>
          </cell>
          <cell r="E485">
            <v>845</v>
          </cell>
          <cell r="F485">
            <v>975</v>
          </cell>
          <cell r="G485">
            <v>918</v>
          </cell>
          <cell r="H485">
            <v>1028</v>
          </cell>
          <cell r="M485" t="e">
            <v>#REF!</v>
          </cell>
          <cell r="N485" t="e">
            <v>#REF!</v>
          </cell>
        </row>
        <row r="486">
          <cell r="A486">
            <v>419</v>
          </cell>
          <cell r="B486" t="str">
            <v xml:space="preserve"> 600V 가교PE케이블</v>
          </cell>
          <cell r="C486" t="str">
            <v xml:space="preserve"> CV 14㎟/1C</v>
          </cell>
          <cell r="D486" t="str">
            <v>m</v>
          </cell>
          <cell r="E486">
            <v>845</v>
          </cell>
          <cell r="F486">
            <v>650</v>
          </cell>
          <cell r="G486">
            <v>918</v>
          </cell>
          <cell r="H486">
            <v>685</v>
          </cell>
          <cell r="M486" t="e">
            <v>#REF!</v>
          </cell>
          <cell r="N486" t="e">
            <v>#REF!</v>
          </cell>
        </row>
        <row r="487">
          <cell r="A487">
            <v>420</v>
          </cell>
          <cell r="B487" t="str">
            <v xml:space="preserve"> 600V 가교PE케이블</v>
          </cell>
          <cell r="C487" t="str">
            <v xml:space="preserve"> CV 22㎟/1C</v>
          </cell>
          <cell r="D487" t="str">
            <v>m</v>
          </cell>
          <cell r="E487">
            <v>845</v>
          </cell>
          <cell r="F487">
            <v>939</v>
          </cell>
          <cell r="G487">
            <v>918</v>
          </cell>
          <cell r="H487">
            <v>991</v>
          </cell>
          <cell r="M487" t="e">
            <v>#REF!</v>
          </cell>
          <cell r="N487" t="e">
            <v>#REF!</v>
          </cell>
        </row>
        <row r="488">
          <cell r="A488">
            <v>421</v>
          </cell>
          <cell r="B488" t="str">
            <v xml:space="preserve"> 600V 가교PE케이블</v>
          </cell>
          <cell r="C488" t="str">
            <v xml:space="preserve"> CVV 3.5㎟/4C</v>
          </cell>
          <cell r="D488" t="str">
            <v>m</v>
          </cell>
          <cell r="E488">
            <v>844</v>
          </cell>
          <cell r="F488">
            <v>979</v>
          </cell>
          <cell r="G488">
            <v>907</v>
          </cell>
          <cell r="H488">
            <v>944</v>
          </cell>
          <cell r="M488" t="e">
            <v>#REF!</v>
          </cell>
          <cell r="N488" t="e">
            <v>#REF!</v>
          </cell>
        </row>
        <row r="489">
          <cell r="A489">
            <v>422</v>
          </cell>
          <cell r="B489" t="str">
            <v xml:space="preserve"> 제어용케이블</v>
          </cell>
          <cell r="C489" t="str">
            <v xml:space="preserve"> CVV-SB 2.0㎟/4C</v>
          </cell>
          <cell r="D489" t="str">
            <v>m</v>
          </cell>
          <cell r="E489">
            <v>844</v>
          </cell>
          <cell r="F489">
            <v>979</v>
          </cell>
          <cell r="G489">
            <v>908</v>
          </cell>
          <cell r="H489">
            <v>1054</v>
          </cell>
          <cell r="M489" t="e">
            <v>#REF!</v>
          </cell>
          <cell r="N489" t="e">
            <v>#REF!</v>
          </cell>
        </row>
        <row r="490">
          <cell r="A490">
            <v>423</v>
          </cell>
          <cell r="B490" t="str">
            <v xml:space="preserve"> 통신케이블</v>
          </cell>
          <cell r="C490" t="str">
            <v xml:space="preserve"> RS 232C 4.27㎟/4C</v>
          </cell>
          <cell r="D490" t="str">
            <v>m</v>
          </cell>
          <cell r="I490" t="str">
            <v>ABB</v>
          </cell>
          <cell r="J490">
            <v>2500</v>
          </cell>
          <cell r="M490" t="e">
            <v>#REF!</v>
          </cell>
          <cell r="N490" t="e">
            <v>#REF!</v>
          </cell>
        </row>
        <row r="491">
          <cell r="A491">
            <v>424</v>
          </cell>
          <cell r="B491" t="str">
            <v xml:space="preserve"> 접지용전선</v>
          </cell>
          <cell r="C491" t="str">
            <v xml:space="preserve"> CU 38㎟</v>
          </cell>
          <cell r="D491" t="str">
            <v>m</v>
          </cell>
          <cell r="E491">
            <v>853</v>
          </cell>
          <cell r="F491">
            <v>1195</v>
          </cell>
          <cell r="G491">
            <v>920</v>
          </cell>
          <cell r="H491">
            <v>1222</v>
          </cell>
          <cell r="M491" t="e">
            <v>#REF!</v>
          </cell>
          <cell r="N491" t="e">
            <v>#REF!</v>
          </cell>
        </row>
        <row r="492">
          <cell r="A492">
            <v>425</v>
          </cell>
          <cell r="B492" t="str">
            <v xml:space="preserve"> 접지용전선</v>
          </cell>
          <cell r="C492" t="str">
            <v xml:space="preserve"> BC 60㎟</v>
          </cell>
          <cell r="D492" t="str">
            <v>m</v>
          </cell>
          <cell r="E492">
            <v>853</v>
          </cell>
          <cell r="F492">
            <v>1910</v>
          </cell>
          <cell r="G492">
            <v>920</v>
          </cell>
          <cell r="H492">
            <v>1958</v>
          </cell>
          <cell r="M492" t="e">
            <v>#REF!</v>
          </cell>
          <cell r="N492" t="e">
            <v>#REF!</v>
          </cell>
        </row>
        <row r="493">
          <cell r="A493">
            <v>426</v>
          </cell>
          <cell r="B493" t="str">
            <v xml:space="preserve"> 접지용전선</v>
          </cell>
          <cell r="C493" t="str">
            <v xml:space="preserve"> GV 5.5㎟</v>
          </cell>
          <cell r="D493" t="str">
            <v>m</v>
          </cell>
          <cell r="E493">
            <v>847</v>
          </cell>
          <cell r="F493">
            <v>344</v>
          </cell>
          <cell r="G493">
            <v>906</v>
          </cell>
          <cell r="H493">
            <v>353</v>
          </cell>
          <cell r="M493" t="e">
            <v>#REF!</v>
          </cell>
          <cell r="N493" t="e">
            <v>#REF!</v>
          </cell>
        </row>
        <row r="494">
          <cell r="A494">
            <v>427</v>
          </cell>
          <cell r="B494" t="str">
            <v xml:space="preserve"> 접지용전선</v>
          </cell>
          <cell r="C494" t="str">
            <v xml:space="preserve"> GV 60㎟</v>
          </cell>
          <cell r="D494" t="str">
            <v>m</v>
          </cell>
          <cell r="E494">
            <v>847</v>
          </cell>
          <cell r="F494">
            <v>2357</v>
          </cell>
          <cell r="G494">
            <v>906</v>
          </cell>
          <cell r="H494">
            <v>2411</v>
          </cell>
          <cell r="M494" t="e">
            <v>#REF!</v>
          </cell>
          <cell r="N494" t="e">
            <v>#REF!</v>
          </cell>
        </row>
        <row r="495">
          <cell r="A495">
            <v>428</v>
          </cell>
          <cell r="B495" t="str">
            <v xml:space="preserve"> 접지용전선</v>
          </cell>
          <cell r="C495" t="str">
            <v xml:space="preserve"> GV 80㎟</v>
          </cell>
          <cell r="D495" t="str">
            <v>m</v>
          </cell>
          <cell r="E495">
            <v>847</v>
          </cell>
          <cell r="F495">
            <v>3757</v>
          </cell>
          <cell r="G495">
            <v>906</v>
          </cell>
          <cell r="H495">
            <v>3840</v>
          </cell>
          <cell r="M495" t="e">
            <v>#REF!</v>
          </cell>
          <cell r="N495" t="e">
            <v>#REF!</v>
          </cell>
        </row>
        <row r="496">
          <cell r="A496">
            <v>429</v>
          </cell>
          <cell r="B496" t="str">
            <v xml:space="preserve"> 접지용전선</v>
          </cell>
          <cell r="C496" t="str">
            <v xml:space="preserve"> GV 100㎟</v>
          </cell>
          <cell r="D496" t="str">
            <v>m</v>
          </cell>
          <cell r="E496">
            <v>847</v>
          </cell>
          <cell r="F496">
            <v>3757</v>
          </cell>
          <cell r="G496">
            <v>906</v>
          </cell>
          <cell r="H496">
            <v>3840</v>
          </cell>
          <cell r="M496" t="e">
            <v>#REF!</v>
          </cell>
          <cell r="N496" t="e">
            <v>#REF!</v>
          </cell>
        </row>
        <row r="497">
          <cell r="A497">
            <v>430</v>
          </cell>
          <cell r="B497" t="str">
            <v xml:space="preserve"> 경질비닐전선관</v>
          </cell>
          <cell r="C497" t="str">
            <v xml:space="preserve"> HI 28C</v>
          </cell>
          <cell r="D497" t="str">
            <v>m</v>
          </cell>
          <cell r="E497">
            <v>873</v>
          </cell>
          <cell r="F497">
            <v>610</v>
          </cell>
          <cell r="G497">
            <v>930</v>
          </cell>
          <cell r="H497">
            <v>627</v>
          </cell>
          <cell r="M497" t="e">
            <v>#REF!</v>
          </cell>
          <cell r="N497" t="e">
            <v>#REF!</v>
          </cell>
        </row>
        <row r="498">
          <cell r="A498">
            <v>431</v>
          </cell>
          <cell r="B498" t="str">
            <v xml:space="preserve"> 경질비닐전선관</v>
          </cell>
          <cell r="C498" t="str">
            <v xml:space="preserve"> HI 36C</v>
          </cell>
          <cell r="D498" t="str">
            <v>m</v>
          </cell>
          <cell r="E498">
            <v>873</v>
          </cell>
          <cell r="F498">
            <v>950</v>
          </cell>
          <cell r="G498">
            <v>930</v>
          </cell>
          <cell r="H498">
            <v>908</v>
          </cell>
          <cell r="M498" t="e">
            <v>#REF!</v>
          </cell>
          <cell r="N498" t="e">
            <v>#REF!</v>
          </cell>
        </row>
        <row r="499">
          <cell r="A499">
            <v>432</v>
          </cell>
          <cell r="B499" t="str">
            <v xml:space="preserve"> 경질비닐전선관</v>
          </cell>
          <cell r="C499" t="str">
            <v xml:space="preserve"> HI 42C</v>
          </cell>
          <cell r="D499" t="str">
            <v>m</v>
          </cell>
          <cell r="E499">
            <v>873</v>
          </cell>
          <cell r="F499">
            <v>1120</v>
          </cell>
          <cell r="G499">
            <v>930</v>
          </cell>
          <cell r="H499">
            <v>1187</v>
          </cell>
          <cell r="M499" t="e">
            <v>#REF!</v>
          </cell>
          <cell r="N499" t="e">
            <v>#REF!</v>
          </cell>
        </row>
        <row r="500">
          <cell r="A500">
            <v>433</v>
          </cell>
          <cell r="B500" t="str">
            <v xml:space="preserve"> 경질비닐전선관</v>
          </cell>
          <cell r="C500" t="str">
            <v xml:space="preserve"> HI 54C</v>
          </cell>
          <cell r="D500" t="str">
            <v>m</v>
          </cell>
          <cell r="E500">
            <v>873</v>
          </cell>
          <cell r="F500">
            <v>1650</v>
          </cell>
          <cell r="G500">
            <v>914</v>
          </cell>
          <cell r="H500">
            <v>1683</v>
          </cell>
          <cell r="M500" t="e">
            <v>#REF!</v>
          </cell>
          <cell r="N500" t="e">
            <v>#REF!</v>
          </cell>
        </row>
        <row r="501">
          <cell r="A501">
            <v>434</v>
          </cell>
          <cell r="B501" t="str">
            <v xml:space="preserve"> 경질비닐전선관</v>
          </cell>
          <cell r="C501" t="str">
            <v xml:space="preserve"> HI 104C</v>
          </cell>
          <cell r="D501" t="str">
            <v>m</v>
          </cell>
          <cell r="E501">
            <v>873</v>
          </cell>
          <cell r="F501">
            <v>3950</v>
          </cell>
          <cell r="G501">
            <v>930</v>
          </cell>
          <cell r="H501">
            <v>4707</v>
          </cell>
          <cell r="M501" t="e">
            <v>#REF!</v>
          </cell>
          <cell r="N501" t="e">
            <v>#REF!</v>
          </cell>
        </row>
        <row r="502">
          <cell r="A502">
            <v>435</v>
          </cell>
          <cell r="B502" t="str">
            <v xml:space="preserve"> 강제전선관</v>
          </cell>
          <cell r="C502" t="str">
            <v xml:space="preserve"> 아연도 42C</v>
          </cell>
          <cell r="D502" t="str">
            <v>m</v>
          </cell>
          <cell r="E502">
            <v>867</v>
          </cell>
          <cell r="F502">
            <v>4489</v>
          </cell>
          <cell r="G502">
            <v>934</v>
          </cell>
          <cell r="H502">
            <v>4886</v>
          </cell>
          <cell r="M502" t="e">
            <v>#REF!</v>
          </cell>
          <cell r="N502" t="e">
            <v>#REF!</v>
          </cell>
        </row>
        <row r="503">
          <cell r="A503">
            <v>436</v>
          </cell>
          <cell r="B503" t="str">
            <v xml:space="preserve"> 강제전선관</v>
          </cell>
          <cell r="C503" t="str">
            <v xml:space="preserve"> 아연도 82C</v>
          </cell>
          <cell r="D503" t="str">
            <v>m</v>
          </cell>
          <cell r="E503">
            <v>867</v>
          </cell>
          <cell r="F503">
            <v>4489</v>
          </cell>
          <cell r="G503">
            <v>934</v>
          </cell>
          <cell r="H503">
            <v>4886</v>
          </cell>
          <cell r="M503" t="e">
            <v>#REF!</v>
          </cell>
          <cell r="N503" t="e">
            <v>#REF!</v>
          </cell>
        </row>
        <row r="504">
          <cell r="A504">
            <v>437</v>
          </cell>
          <cell r="B504" t="str">
            <v xml:space="preserve"> 강제전선관</v>
          </cell>
          <cell r="C504" t="str">
            <v xml:space="preserve"> 아연도 104C</v>
          </cell>
          <cell r="D504" t="str">
            <v>m</v>
          </cell>
          <cell r="E504">
            <v>867</v>
          </cell>
          <cell r="F504">
            <v>6500</v>
          </cell>
          <cell r="G504">
            <v>934</v>
          </cell>
          <cell r="H504">
            <v>7784</v>
          </cell>
          <cell r="M504" t="e">
            <v>#REF!</v>
          </cell>
          <cell r="N504" t="e">
            <v>#REF!</v>
          </cell>
        </row>
        <row r="505">
          <cell r="A505">
            <v>438</v>
          </cell>
          <cell r="B505" t="str">
            <v xml:space="preserve"> 백관</v>
          </cell>
          <cell r="C505" t="str">
            <v xml:space="preserve">  100mm</v>
          </cell>
          <cell r="D505" t="str">
            <v>m</v>
          </cell>
          <cell r="E505">
            <v>523</v>
          </cell>
          <cell r="F505">
            <v>7760</v>
          </cell>
          <cell r="G505">
            <v>489</v>
          </cell>
          <cell r="H505">
            <v>6141</v>
          </cell>
          <cell r="M505" t="e">
            <v>#REF!</v>
          </cell>
          <cell r="N505" t="e">
            <v>#REF!</v>
          </cell>
        </row>
        <row r="506">
          <cell r="A506">
            <v>439</v>
          </cell>
          <cell r="B506" t="str">
            <v xml:space="preserve"> 백관</v>
          </cell>
          <cell r="C506" t="str">
            <v xml:space="preserve">  150mm</v>
          </cell>
          <cell r="D506" t="str">
            <v>m</v>
          </cell>
          <cell r="E506">
            <v>523</v>
          </cell>
          <cell r="F506">
            <v>12540</v>
          </cell>
          <cell r="G506">
            <v>489</v>
          </cell>
          <cell r="H506">
            <v>10051</v>
          </cell>
          <cell r="M506" t="e">
            <v>#REF!</v>
          </cell>
          <cell r="N506" t="e">
            <v>#REF!</v>
          </cell>
        </row>
        <row r="507">
          <cell r="A507">
            <v>440</v>
          </cell>
          <cell r="B507" t="str">
            <v xml:space="preserve"> 파상형경질PE전선관</v>
          </cell>
          <cell r="C507" t="str">
            <v xml:space="preserve"> 30mm</v>
          </cell>
          <cell r="D507" t="str">
            <v>m</v>
          </cell>
          <cell r="E507">
            <v>872</v>
          </cell>
          <cell r="F507">
            <v>330</v>
          </cell>
          <cell r="G507">
            <v>931</v>
          </cell>
          <cell r="H507">
            <v>340</v>
          </cell>
          <cell r="M507" t="e">
            <v>#REF!</v>
          </cell>
          <cell r="N507" t="e">
            <v>#REF!</v>
          </cell>
        </row>
        <row r="508">
          <cell r="A508">
            <v>441</v>
          </cell>
          <cell r="B508" t="str">
            <v xml:space="preserve"> 파상형경질PE전선관</v>
          </cell>
          <cell r="C508" t="str">
            <v xml:space="preserve"> 40mm</v>
          </cell>
          <cell r="D508" t="str">
            <v>m</v>
          </cell>
          <cell r="E508">
            <v>872</v>
          </cell>
          <cell r="F508">
            <v>510</v>
          </cell>
          <cell r="G508">
            <v>931</v>
          </cell>
          <cell r="H508">
            <v>510</v>
          </cell>
          <cell r="M508" t="e">
            <v>#REF!</v>
          </cell>
          <cell r="N508" t="e">
            <v>#REF!</v>
          </cell>
        </row>
        <row r="509">
          <cell r="A509">
            <v>442</v>
          </cell>
          <cell r="B509" t="str">
            <v xml:space="preserve"> 파상형경질PE전선관</v>
          </cell>
          <cell r="C509" t="str">
            <v xml:space="preserve"> 50mm</v>
          </cell>
          <cell r="D509" t="str">
            <v>m</v>
          </cell>
          <cell r="E509">
            <v>872</v>
          </cell>
          <cell r="F509">
            <v>620</v>
          </cell>
          <cell r="G509">
            <v>931</v>
          </cell>
          <cell r="H509">
            <v>640</v>
          </cell>
          <cell r="M509" t="e">
            <v>#REF!</v>
          </cell>
          <cell r="N509" t="e">
            <v>#REF!</v>
          </cell>
        </row>
        <row r="510">
          <cell r="A510">
            <v>443</v>
          </cell>
          <cell r="B510" t="str">
            <v xml:space="preserve"> 파상형경질PE전선관</v>
          </cell>
          <cell r="C510" t="str">
            <v xml:space="preserve"> 65mm</v>
          </cell>
          <cell r="D510" t="str">
            <v>m</v>
          </cell>
          <cell r="E510">
            <v>872</v>
          </cell>
          <cell r="F510">
            <v>850</v>
          </cell>
          <cell r="G510">
            <v>931</v>
          </cell>
          <cell r="H510">
            <v>850</v>
          </cell>
          <cell r="M510" t="e">
            <v>#REF!</v>
          </cell>
          <cell r="N510" t="e">
            <v>#REF!</v>
          </cell>
        </row>
        <row r="511">
          <cell r="A511">
            <v>444</v>
          </cell>
          <cell r="B511" t="str">
            <v xml:space="preserve"> 파상형경질PE전선관</v>
          </cell>
          <cell r="C511" t="str">
            <v xml:space="preserve"> 80mm</v>
          </cell>
          <cell r="D511" t="str">
            <v>m</v>
          </cell>
          <cell r="E511">
            <v>872</v>
          </cell>
          <cell r="F511">
            <v>1190</v>
          </cell>
          <cell r="G511">
            <v>931</v>
          </cell>
          <cell r="H511">
            <v>1190</v>
          </cell>
          <cell r="M511" t="e">
            <v>#REF!</v>
          </cell>
          <cell r="N511" t="e">
            <v>#REF!</v>
          </cell>
        </row>
        <row r="512">
          <cell r="A512">
            <v>445</v>
          </cell>
          <cell r="B512" t="str">
            <v xml:space="preserve"> 파상형경질PE전선관</v>
          </cell>
          <cell r="C512" t="str">
            <v xml:space="preserve"> 125mm</v>
          </cell>
          <cell r="D512" t="str">
            <v>m</v>
          </cell>
          <cell r="E512">
            <v>872</v>
          </cell>
          <cell r="F512">
            <v>2550</v>
          </cell>
          <cell r="G512">
            <v>931</v>
          </cell>
          <cell r="H512">
            <v>2550</v>
          </cell>
          <cell r="M512" t="e">
            <v>#REF!</v>
          </cell>
          <cell r="N512" t="e">
            <v>#REF!</v>
          </cell>
        </row>
        <row r="513">
          <cell r="A513">
            <v>446</v>
          </cell>
          <cell r="B513" t="str">
            <v xml:space="preserve"> 후렉시블전선관</v>
          </cell>
          <cell r="C513" t="str">
            <v xml:space="preserve"> 일반 비방수 22C</v>
          </cell>
          <cell r="D513" t="str">
            <v>m</v>
          </cell>
          <cell r="G513">
            <v>933</v>
          </cell>
          <cell r="H513">
            <v>2240</v>
          </cell>
          <cell r="M513" t="e">
            <v>#REF!</v>
          </cell>
          <cell r="N513" t="e">
            <v>#REF!</v>
          </cell>
        </row>
        <row r="514">
          <cell r="A514">
            <v>447</v>
          </cell>
          <cell r="B514" t="str">
            <v xml:space="preserve"> 후렉시블전선관</v>
          </cell>
          <cell r="C514" t="str">
            <v xml:space="preserve"> 일반 비방수 28C</v>
          </cell>
          <cell r="D514" t="str">
            <v>m</v>
          </cell>
          <cell r="G514">
            <v>933</v>
          </cell>
          <cell r="H514">
            <v>2660</v>
          </cell>
          <cell r="M514" t="e">
            <v>#REF!</v>
          </cell>
          <cell r="N514" t="e">
            <v>#REF!</v>
          </cell>
        </row>
        <row r="515">
          <cell r="A515">
            <v>448</v>
          </cell>
          <cell r="B515" t="str">
            <v xml:space="preserve"> 후렉시블전선관</v>
          </cell>
          <cell r="C515" t="str">
            <v xml:space="preserve"> 일반 비방수 42C</v>
          </cell>
          <cell r="D515" t="str">
            <v>m</v>
          </cell>
          <cell r="G515">
            <v>933</v>
          </cell>
          <cell r="H515">
            <v>5600</v>
          </cell>
          <cell r="M515" t="e">
            <v>#REF!</v>
          </cell>
          <cell r="N515" t="e">
            <v>#REF!</v>
          </cell>
        </row>
        <row r="516">
          <cell r="A516">
            <v>449</v>
          </cell>
          <cell r="B516" t="str">
            <v xml:space="preserve"> 후렉시블전선관</v>
          </cell>
          <cell r="C516" t="str">
            <v xml:space="preserve"> 일반 비방수 104C</v>
          </cell>
          <cell r="D516" t="str">
            <v>m</v>
          </cell>
          <cell r="G516">
            <v>933</v>
          </cell>
          <cell r="H516">
            <v>29000</v>
          </cell>
          <cell r="M516" t="e">
            <v>#REF!</v>
          </cell>
          <cell r="N516" t="e">
            <v>#REF!</v>
          </cell>
        </row>
        <row r="517">
          <cell r="A517">
            <v>450</v>
          </cell>
          <cell r="B517" t="str">
            <v xml:space="preserve"> F/C 통신관</v>
          </cell>
          <cell r="C517" t="str">
            <v xml:space="preserve"> 100mm</v>
          </cell>
          <cell r="D517" t="str">
            <v>m</v>
          </cell>
          <cell r="G517">
            <v>914</v>
          </cell>
          <cell r="H517">
            <v>3423</v>
          </cell>
          <cell r="M517" t="e">
            <v>#REF!</v>
          </cell>
          <cell r="N517" t="e">
            <v>#REF!</v>
          </cell>
        </row>
        <row r="518">
          <cell r="A518">
            <v>451</v>
          </cell>
          <cell r="B518" t="str">
            <v xml:space="preserve"> 반경철관</v>
          </cell>
          <cell r="C518" t="str">
            <v xml:space="preserve"> 80 x 2 x 2400</v>
          </cell>
          <cell r="D518" t="str">
            <v>개</v>
          </cell>
          <cell r="G518">
            <v>1003</v>
          </cell>
          <cell r="H518">
            <v>16000</v>
          </cell>
          <cell r="M518" t="e">
            <v>#REF!</v>
          </cell>
          <cell r="N518" t="e">
            <v>#REF!</v>
          </cell>
        </row>
        <row r="519">
          <cell r="A519">
            <v>452</v>
          </cell>
          <cell r="B519" t="str">
            <v xml:space="preserve"> 흄 관</v>
          </cell>
          <cell r="C519" t="str">
            <v xml:space="preserve"> 115mm</v>
          </cell>
          <cell r="D519" t="str">
            <v>m</v>
          </cell>
          <cell r="J519">
            <v>9300</v>
          </cell>
          <cell r="M519" t="e">
            <v>#REF!</v>
          </cell>
          <cell r="N519" t="e">
            <v>#REF!</v>
          </cell>
        </row>
        <row r="520">
          <cell r="A520">
            <v>453</v>
          </cell>
          <cell r="B520" t="str">
            <v xml:space="preserve"> CONTROL BOX</v>
          </cell>
          <cell r="C520" t="str">
            <v>450x550x150(터널용)</v>
          </cell>
          <cell r="D520" t="str">
            <v>개</v>
          </cell>
          <cell r="I520" t="str">
            <v>신화</v>
          </cell>
          <cell r="J520">
            <v>242442</v>
          </cell>
          <cell r="M520" t="e">
            <v>#REF!</v>
          </cell>
          <cell r="N520" t="e">
            <v>#REF!</v>
          </cell>
        </row>
        <row r="521">
          <cell r="A521">
            <v>454</v>
          </cell>
          <cell r="B521" t="str">
            <v xml:space="preserve"> 풀박스</v>
          </cell>
          <cell r="C521" t="str">
            <v xml:space="preserve"> SUS 150x150x100</v>
          </cell>
          <cell r="D521" t="str">
            <v>개</v>
          </cell>
          <cell r="I521" t="str">
            <v>신한</v>
          </cell>
          <cell r="J521">
            <v>369160</v>
          </cell>
          <cell r="M521" t="e">
            <v>#REF!</v>
          </cell>
          <cell r="N521" t="e">
            <v>#REF!</v>
          </cell>
        </row>
        <row r="522">
          <cell r="A522">
            <v>455</v>
          </cell>
          <cell r="B522" t="str">
            <v xml:space="preserve"> 풀박스</v>
          </cell>
          <cell r="C522" t="str">
            <v xml:space="preserve"> SUS 400x400x150</v>
          </cell>
          <cell r="D522" t="str">
            <v>개</v>
          </cell>
          <cell r="I522" t="str">
            <v>신한</v>
          </cell>
          <cell r="J522">
            <v>71930</v>
          </cell>
          <cell r="K522" t="str">
            <v>아시아</v>
          </cell>
          <cell r="L522">
            <v>66700</v>
          </cell>
          <cell r="M522" t="e">
            <v>#REF!</v>
          </cell>
          <cell r="N522" t="e">
            <v>#REF!</v>
          </cell>
        </row>
        <row r="523">
          <cell r="A523">
            <v>456</v>
          </cell>
          <cell r="B523" t="str">
            <v xml:space="preserve"> 풀박스</v>
          </cell>
          <cell r="C523" t="str">
            <v xml:space="preserve"> SUS 450x450x150</v>
          </cell>
          <cell r="D523" t="str">
            <v>개</v>
          </cell>
          <cell r="I523" t="str">
            <v>신한</v>
          </cell>
          <cell r="J523">
            <v>82950</v>
          </cell>
          <cell r="K523" t="str">
            <v>아시아</v>
          </cell>
          <cell r="L523">
            <v>80300</v>
          </cell>
          <cell r="M523" t="e">
            <v>#REF!</v>
          </cell>
          <cell r="N523" t="e">
            <v>#REF!</v>
          </cell>
        </row>
        <row r="524">
          <cell r="A524">
            <v>457</v>
          </cell>
          <cell r="B524" t="str">
            <v xml:space="preserve"> 후렉시블콘넥타</v>
          </cell>
          <cell r="C524" t="str">
            <v xml:space="preserve"> 일반방수 42C</v>
          </cell>
          <cell r="D524" t="str">
            <v>개</v>
          </cell>
          <cell r="G524">
            <v>934</v>
          </cell>
          <cell r="H524">
            <v>5000</v>
          </cell>
          <cell r="M524" t="e">
            <v>#REF!</v>
          </cell>
          <cell r="N524" t="e">
            <v>#REF!</v>
          </cell>
        </row>
        <row r="525">
          <cell r="A525">
            <v>458</v>
          </cell>
          <cell r="B525" t="str">
            <v xml:space="preserve"> 후렉시블콘넥타</v>
          </cell>
          <cell r="C525" t="str">
            <v xml:space="preserve"> 일반방수 104C</v>
          </cell>
          <cell r="D525" t="str">
            <v>개</v>
          </cell>
          <cell r="G525">
            <v>934</v>
          </cell>
          <cell r="H525">
            <v>27900</v>
          </cell>
          <cell r="M525" t="e">
            <v>#REF!</v>
          </cell>
          <cell r="N525" t="e">
            <v>#REF!</v>
          </cell>
        </row>
        <row r="526">
          <cell r="A526">
            <v>459</v>
          </cell>
          <cell r="B526" t="str">
            <v xml:space="preserve"> 전선관콘넥타</v>
          </cell>
          <cell r="C526" t="str">
            <v xml:space="preserve"> HI-PVC 104C</v>
          </cell>
          <cell r="D526" t="str">
            <v>개</v>
          </cell>
          <cell r="E526">
            <v>873</v>
          </cell>
          <cell r="F526">
            <v>2170</v>
          </cell>
          <cell r="G526">
            <v>930</v>
          </cell>
          <cell r="H526">
            <v>2174</v>
          </cell>
          <cell r="M526" t="e">
            <v>#REF!</v>
          </cell>
          <cell r="N526" t="e">
            <v>#REF!</v>
          </cell>
        </row>
        <row r="527">
          <cell r="A527">
            <v>460</v>
          </cell>
          <cell r="B527" t="str">
            <v>새 들</v>
          </cell>
          <cell r="C527" t="str">
            <v>16C</v>
          </cell>
          <cell r="D527" t="str">
            <v>개</v>
          </cell>
          <cell r="E527">
            <v>867</v>
          </cell>
          <cell r="F527">
            <v>40</v>
          </cell>
          <cell r="G527">
            <v>935</v>
          </cell>
          <cell r="H527">
            <v>40</v>
          </cell>
          <cell r="M527" t="e">
            <v>#REF!</v>
          </cell>
          <cell r="N527" t="e">
            <v>#REF!</v>
          </cell>
        </row>
        <row r="528">
          <cell r="A528">
            <v>461</v>
          </cell>
          <cell r="B528" t="str">
            <v>새 들</v>
          </cell>
          <cell r="C528" t="str">
            <v>22C</v>
          </cell>
          <cell r="D528" t="str">
            <v>개</v>
          </cell>
          <cell r="E528">
            <v>867</v>
          </cell>
          <cell r="F528">
            <v>49</v>
          </cell>
          <cell r="G528">
            <v>935</v>
          </cell>
          <cell r="H528">
            <v>45</v>
          </cell>
          <cell r="M528" t="e">
            <v>#REF!</v>
          </cell>
          <cell r="N528" t="e">
            <v>#REF!</v>
          </cell>
        </row>
        <row r="529">
          <cell r="A529">
            <v>462</v>
          </cell>
          <cell r="B529" t="str">
            <v>새 들</v>
          </cell>
          <cell r="C529" t="str">
            <v>28C</v>
          </cell>
          <cell r="D529" t="str">
            <v>개</v>
          </cell>
          <cell r="E529">
            <v>867</v>
          </cell>
          <cell r="F529">
            <v>65</v>
          </cell>
          <cell r="G529">
            <v>935</v>
          </cell>
          <cell r="H529">
            <v>60</v>
          </cell>
          <cell r="M529" t="e">
            <v>#REF!</v>
          </cell>
          <cell r="N529" t="e">
            <v>#REF!</v>
          </cell>
        </row>
        <row r="530">
          <cell r="A530">
            <v>463</v>
          </cell>
          <cell r="B530" t="str">
            <v>새 들</v>
          </cell>
          <cell r="C530" t="str">
            <v>36C</v>
          </cell>
          <cell r="D530" t="str">
            <v>개</v>
          </cell>
          <cell r="E530">
            <v>867</v>
          </cell>
          <cell r="F530">
            <v>85</v>
          </cell>
          <cell r="G530">
            <v>935</v>
          </cell>
          <cell r="H530">
            <v>80</v>
          </cell>
          <cell r="M530" t="e">
            <v>#REF!</v>
          </cell>
          <cell r="N530" t="e">
            <v>#REF!</v>
          </cell>
        </row>
        <row r="531">
          <cell r="A531">
            <v>464</v>
          </cell>
          <cell r="B531" t="str">
            <v>새 들</v>
          </cell>
          <cell r="C531" t="str">
            <v>42C</v>
          </cell>
          <cell r="D531" t="str">
            <v>개</v>
          </cell>
          <cell r="E531">
            <v>867</v>
          </cell>
          <cell r="F531">
            <v>95</v>
          </cell>
          <cell r="G531">
            <v>935</v>
          </cell>
          <cell r="H531">
            <v>90</v>
          </cell>
          <cell r="M531" t="e">
            <v>#REF!</v>
          </cell>
          <cell r="N531" t="e">
            <v>#REF!</v>
          </cell>
        </row>
        <row r="532">
          <cell r="A532">
            <v>465</v>
          </cell>
          <cell r="B532" t="str">
            <v xml:space="preserve"> 노말밴드</v>
          </cell>
          <cell r="C532" t="str">
            <v xml:space="preserve"> HI-PVC 28C</v>
          </cell>
          <cell r="D532" t="str">
            <v>개</v>
          </cell>
          <cell r="E532">
            <v>873</v>
          </cell>
          <cell r="F532">
            <v>960</v>
          </cell>
          <cell r="G532">
            <v>930</v>
          </cell>
          <cell r="H532">
            <v>1005</v>
          </cell>
          <cell r="M532" t="e">
            <v>#REF!</v>
          </cell>
          <cell r="N532" t="e">
            <v>#REF!</v>
          </cell>
        </row>
        <row r="533">
          <cell r="A533">
            <v>466</v>
          </cell>
          <cell r="B533" t="str">
            <v xml:space="preserve"> 노말밴드</v>
          </cell>
          <cell r="C533" t="str">
            <v xml:space="preserve"> HI-PVC 36C</v>
          </cell>
          <cell r="D533" t="str">
            <v>개</v>
          </cell>
          <cell r="E533">
            <v>873</v>
          </cell>
          <cell r="F533">
            <v>1080</v>
          </cell>
          <cell r="G533">
            <v>930</v>
          </cell>
          <cell r="H533">
            <v>1370</v>
          </cell>
          <cell r="M533" t="e">
            <v>#REF!</v>
          </cell>
          <cell r="N533" t="e">
            <v>#REF!</v>
          </cell>
        </row>
        <row r="534">
          <cell r="A534">
            <v>467</v>
          </cell>
          <cell r="B534" t="str">
            <v xml:space="preserve"> 노말밴드</v>
          </cell>
          <cell r="C534" t="str">
            <v xml:space="preserve"> HI-PVC 42C</v>
          </cell>
          <cell r="D534" t="str">
            <v>개</v>
          </cell>
          <cell r="E534">
            <v>873</v>
          </cell>
          <cell r="F534">
            <v>1440</v>
          </cell>
          <cell r="G534">
            <v>930</v>
          </cell>
          <cell r="H534">
            <v>1815</v>
          </cell>
          <cell r="M534" t="e">
            <v>#REF!</v>
          </cell>
          <cell r="N534" t="e">
            <v>#REF!</v>
          </cell>
        </row>
        <row r="535">
          <cell r="A535">
            <v>468</v>
          </cell>
          <cell r="B535" t="str">
            <v xml:space="preserve"> 노말밴드</v>
          </cell>
          <cell r="C535" t="str">
            <v xml:space="preserve"> HI-PVC 104C</v>
          </cell>
          <cell r="D535" t="str">
            <v>개</v>
          </cell>
          <cell r="E535">
            <v>873</v>
          </cell>
          <cell r="F535">
            <v>8400</v>
          </cell>
          <cell r="G535">
            <v>930</v>
          </cell>
          <cell r="H535">
            <v>10048</v>
          </cell>
          <cell r="M535" t="e">
            <v>#REF!</v>
          </cell>
          <cell r="N535" t="e">
            <v>#REF!</v>
          </cell>
        </row>
        <row r="536">
          <cell r="A536">
            <v>469</v>
          </cell>
          <cell r="B536" t="str">
            <v xml:space="preserve"> 노말밴드</v>
          </cell>
          <cell r="C536" t="str">
            <v xml:space="preserve"> ST 28C</v>
          </cell>
          <cell r="D536" t="str">
            <v>개</v>
          </cell>
          <cell r="E536">
            <v>867</v>
          </cell>
          <cell r="F536">
            <v>17550</v>
          </cell>
          <cell r="G536">
            <v>935</v>
          </cell>
          <cell r="H536">
            <v>17630</v>
          </cell>
          <cell r="M536" t="e">
            <v>#REF!</v>
          </cell>
          <cell r="N536" t="e">
            <v>#REF!</v>
          </cell>
        </row>
        <row r="537">
          <cell r="A537">
            <v>470</v>
          </cell>
          <cell r="B537" t="str">
            <v xml:space="preserve"> 노말밴드</v>
          </cell>
          <cell r="C537" t="str">
            <v xml:space="preserve"> ST 36C</v>
          </cell>
          <cell r="D537" t="str">
            <v>개</v>
          </cell>
          <cell r="E537">
            <v>867</v>
          </cell>
          <cell r="F537">
            <v>17550</v>
          </cell>
          <cell r="G537">
            <v>935</v>
          </cell>
          <cell r="H537">
            <v>17630</v>
          </cell>
          <cell r="M537" t="e">
            <v>#REF!</v>
          </cell>
          <cell r="N537" t="e">
            <v>#REF!</v>
          </cell>
        </row>
        <row r="538">
          <cell r="A538">
            <v>471</v>
          </cell>
          <cell r="B538" t="str">
            <v xml:space="preserve"> 노말밴드</v>
          </cell>
          <cell r="C538" t="str">
            <v xml:space="preserve"> ST 42C</v>
          </cell>
          <cell r="D538" t="str">
            <v>개</v>
          </cell>
          <cell r="E538">
            <v>867</v>
          </cell>
          <cell r="F538">
            <v>17550</v>
          </cell>
          <cell r="G538">
            <v>935</v>
          </cell>
          <cell r="H538">
            <v>17630</v>
          </cell>
          <cell r="M538" t="e">
            <v>#REF!</v>
          </cell>
          <cell r="N538" t="e">
            <v>#REF!</v>
          </cell>
        </row>
        <row r="539">
          <cell r="A539">
            <v>472</v>
          </cell>
          <cell r="B539" t="str">
            <v xml:space="preserve"> 노말밴드</v>
          </cell>
          <cell r="C539" t="str">
            <v xml:space="preserve"> ST 54C</v>
          </cell>
          <cell r="D539" t="str">
            <v>개</v>
          </cell>
          <cell r="E539">
            <v>867</v>
          </cell>
          <cell r="F539">
            <v>17550</v>
          </cell>
          <cell r="G539">
            <v>935</v>
          </cell>
          <cell r="H539">
            <v>17630</v>
          </cell>
          <cell r="M539" t="e">
            <v>#REF!</v>
          </cell>
          <cell r="N539" t="e">
            <v>#REF!</v>
          </cell>
        </row>
        <row r="540">
          <cell r="A540">
            <v>473</v>
          </cell>
          <cell r="B540" t="str">
            <v xml:space="preserve"> 노말밴드</v>
          </cell>
          <cell r="C540" t="str">
            <v xml:space="preserve"> ST 70C</v>
          </cell>
          <cell r="D540" t="str">
            <v>개</v>
          </cell>
          <cell r="E540">
            <v>867</v>
          </cell>
          <cell r="F540">
            <v>17550</v>
          </cell>
          <cell r="G540">
            <v>935</v>
          </cell>
          <cell r="H540">
            <v>17630</v>
          </cell>
          <cell r="M540" t="e">
            <v>#REF!</v>
          </cell>
          <cell r="N540" t="e">
            <v>#REF!</v>
          </cell>
        </row>
        <row r="541">
          <cell r="A541">
            <v>474</v>
          </cell>
          <cell r="B541" t="str">
            <v xml:space="preserve"> 노말밴드</v>
          </cell>
          <cell r="C541" t="str">
            <v xml:space="preserve"> ST 82C</v>
          </cell>
          <cell r="D541" t="str">
            <v>개</v>
          </cell>
          <cell r="E541">
            <v>867</v>
          </cell>
          <cell r="F541">
            <v>17550</v>
          </cell>
          <cell r="G541">
            <v>935</v>
          </cell>
          <cell r="H541">
            <v>17630</v>
          </cell>
          <cell r="M541" t="e">
            <v>#REF!</v>
          </cell>
          <cell r="N541" t="e">
            <v>#REF!</v>
          </cell>
        </row>
        <row r="542">
          <cell r="A542">
            <v>475</v>
          </cell>
          <cell r="B542" t="str">
            <v xml:space="preserve"> 노말밴드</v>
          </cell>
          <cell r="C542" t="str">
            <v xml:space="preserve"> ST 104C</v>
          </cell>
          <cell r="D542" t="str">
            <v>개</v>
          </cell>
          <cell r="E542">
            <v>867</v>
          </cell>
          <cell r="F542">
            <v>17550</v>
          </cell>
          <cell r="G542">
            <v>935</v>
          </cell>
          <cell r="H542">
            <v>17630</v>
          </cell>
          <cell r="M542" t="e">
            <v>#REF!</v>
          </cell>
          <cell r="N542" t="e">
            <v>#REF!</v>
          </cell>
        </row>
        <row r="543">
          <cell r="A543">
            <v>476</v>
          </cell>
          <cell r="B543" t="str">
            <v xml:space="preserve"> 새들</v>
          </cell>
          <cell r="C543" t="str">
            <v xml:space="preserve"> 70C</v>
          </cell>
          <cell r="D543" t="str">
            <v>개</v>
          </cell>
          <cell r="E543">
            <v>867</v>
          </cell>
          <cell r="F543">
            <v>330</v>
          </cell>
          <cell r="G543">
            <v>935</v>
          </cell>
          <cell r="H543">
            <v>320</v>
          </cell>
          <cell r="M543" t="e">
            <v>#REF!</v>
          </cell>
          <cell r="N543" t="e">
            <v>#REF!</v>
          </cell>
        </row>
        <row r="544">
          <cell r="A544">
            <v>477</v>
          </cell>
          <cell r="B544" t="str">
            <v xml:space="preserve"> 접속장비</v>
          </cell>
          <cell r="C544" t="str">
            <v>22.9kV 60㎟/1C(단말)</v>
          </cell>
          <cell r="D544" t="str">
            <v>조</v>
          </cell>
          <cell r="F544">
            <v>330</v>
          </cell>
          <cell r="M544" t="e">
            <v>#REF!</v>
          </cell>
          <cell r="N544" t="e">
            <v>#REF!</v>
          </cell>
        </row>
        <row r="545">
          <cell r="A545">
            <v>478</v>
          </cell>
          <cell r="B545" t="str">
            <v xml:space="preserve"> 접속장비</v>
          </cell>
          <cell r="C545" t="str">
            <v xml:space="preserve"> 6.9kV 100㎟/1C(단말)</v>
          </cell>
          <cell r="D545" t="str">
            <v>조</v>
          </cell>
          <cell r="F545">
            <v>330</v>
          </cell>
          <cell r="M545" t="e">
            <v>#REF!</v>
          </cell>
          <cell r="N545" t="e">
            <v>#REF!</v>
          </cell>
        </row>
        <row r="546">
          <cell r="A546">
            <v>479</v>
          </cell>
          <cell r="B546" t="str">
            <v xml:space="preserve"> 접속장비</v>
          </cell>
          <cell r="C546" t="str">
            <v xml:space="preserve"> 6.9kV 100㎟/1C(직선) </v>
          </cell>
          <cell r="D546" t="str">
            <v>개</v>
          </cell>
          <cell r="F546">
            <v>330</v>
          </cell>
          <cell r="M546" t="e">
            <v>#REF!</v>
          </cell>
          <cell r="N546" t="e">
            <v>#REF!</v>
          </cell>
        </row>
        <row r="547">
          <cell r="A547">
            <v>480</v>
          </cell>
          <cell r="B547" t="str">
            <v xml:space="preserve"> 접속장비</v>
          </cell>
          <cell r="C547" t="str">
            <v xml:space="preserve"> 6.9kV 60㎟/1C(직선) </v>
          </cell>
          <cell r="D547" t="str">
            <v>개</v>
          </cell>
          <cell r="F547">
            <v>330</v>
          </cell>
          <cell r="M547" t="e">
            <v>#REF!</v>
          </cell>
          <cell r="N547" t="e">
            <v>#REF!</v>
          </cell>
        </row>
        <row r="548">
          <cell r="A548">
            <v>481</v>
          </cell>
          <cell r="B548" t="str">
            <v xml:space="preserve"> 동관단자</v>
          </cell>
          <cell r="C548" t="str">
            <v xml:space="preserve"> 38㎟(1HOLE)</v>
          </cell>
          <cell r="D548" t="str">
            <v>개</v>
          </cell>
          <cell r="E548">
            <v>862</v>
          </cell>
          <cell r="F548">
            <v>750</v>
          </cell>
          <cell r="G548">
            <v>909</v>
          </cell>
          <cell r="H548">
            <v>520</v>
          </cell>
          <cell r="M548" t="e">
            <v>#REF!</v>
          </cell>
          <cell r="N548" t="e">
            <v>#REF!</v>
          </cell>
        </row>
        <row r="549">
          <cell r="A549">
            <v>482</v>
          </cell>
          <cell r="B549" t="str">
            <v xml:space="preserve"> 동관단자</v>
          </cell>
          <cell r="C549" t="str">
            <v xml:space="preserve"> 80㎟(1HOLE)</v>
          </cell>
          <cell r="D549" t="str">
            <v>개</v>
          </cell>
          <cell r="E549">
            <v>862</v>
          </cell>
          <cell r="F549">
            <v>1350</v>
          </cell>
          <cell r="G549">
            <v>909</v>
          </cell>
          <cell r="H549">
            <v>990</v>
          </cell>
          <cell r="M549" t="e">
            <v>#REF!</v>
          </cell>
          <cell r="N549" t="e">
            <v>#REF!</v>
          </cell>
        </row>
        <row r="550">
          <cell r="A550">
            <v>483</v>
          </cell>
          <cell r="B550" t="str">
            <v xml:space="preserve"> 압착터미날</v>
          </cell>
          <cell r="C550" t="str">
            <v xml:space="preserve"> 14㎟</v>
          </cell>
          <cell r="D550" t="str">
            <v>개</v>
          </cell>
          <cell r="E550">
            <v>862</v>
          </cell>
          <cell r="F550">
            <v>1050</v>
          </cell>
          <cell r="G550">
            <v>909</v>
          </cell>
          <cell r="H550">
            <v>1050</v>
          </cell>
          <cell r="M550" t="e">
            <v>#REF!</v>
          </cell>
          <cell r="N550" t="e">
            <v>#REF!</v>
          </cell>
        </row>
        <row r="551">
          <cell r="A551">
            <v>484</v>
          </cell>
          <cell r="B551" t="str">
            <v xml:space="preserve"> 압착터미날</v>
          </cell>
          <cell r="C551" t="str">
            <v xml:space="preserve"> 38㎟</v>
          </cell>
          <cell r="D551" t="str">
            <v>개</v>
          </cell>
          <cell r="E551">
            <v>864</v>
          </cell>
          <cell r="F551">
            <v>200</v>
          </cell>
          <cell r="G551">
            <v>925</v>
          </cell>
          <cell r="H551">
            <v>358</v>
          </cell>
          <cell r="M551" t="e">
            <v>#REF!</v>
          </cell>
          <cell r="N551" t="e">
            <v>#REF!</v>
          </cell>
        </row>
        <row r="552">
          <cell r="A552">
            <v>485</v>
          </cell>
          <cell r="B552" t="str">
            <v xml:space="preserve"> 압착터미날</v>
          </cell>
          <cell r="C552" t="str">
            <v xml:space="preserve"> 60㎟</v>
          </cell>
          <cell r="D552" t="str">
            <v>개</v>
          </cell>
          <cell r="E552">
            <v>864</v>
          </cell>
          <cell r="F552">
            <v>230</v>
          </cell>
          <cell r="G552">
            <v>925</v>
          </cell>
          <cell r="H552">
            <v>623</v>
          </cell>
          <cell r="M552" t="e">
            <v>#REF!</v>
          </cell>
          <cell r="N552" t="e">
            <v>#REF!</v>
          </cell>
        </row>
        <row r="553">
          <cell r="A553">
            <v>486</v>
          </cell>
          <cell r="B553" t="str">
            <v xml:space="preserve"> 압착터미날</v>
          </cell>
          <cell r="C553" t="str">
            <v xml:space="preserve"> 80㎟</v>
          </cell>
          <cell r="D553" t="str">
            <v>개</v>
          </cell>
          <cell r="E553">
            <v>864</v>
          </cell>
          <cell r="F553">
            <v>300</v>
          </cell>
          <cell r="G553">
            <v>925</v>
          </cell>
          <cell r="H553">
            <v>1038</v>
          </cell>
          <cell r="M553" t="e">
            <v>#REF!</v>
          </cell>
          <cell r="N553" t="e">
            <v>#REF!</v>
          </cell>
        </row>
        <row r="554">
          <cell r="A554">
            <v>487</v>
          </cell>
          <cell r="B554" t="str">
            <v xml:space="preserve"> "B"TYPE 맨홀</v>
          </cell>
          <cell r="C554" t="str">
            <v xml:space="preserve"> 1400x1200x1800</v>
          </cell>
          <cell r="D554" t="str">
            <v>개소</v>
          </cell>
          <cell r="I554" t="str">
            <v>한길</v>
          </cell>
          <cell r="J554">
            <v>800000</v>
          </cell>
          <cell r="K554" t="str">
            <v>선진</v>
          </cell>
          <cell r="L554">
            <v>587100</v>
          </cell>
          <cell r="M554" t="e">
            <v>#REF!</v>
          </cell>
          <cell r="N554" t="e">
            <v>#REF!</v>
          </cell>
        </row>
        <row r="555">
          <cell r="A555">
            <v>488</v>
          </cell>
          <cell r="B555" t="str">
            <v xml:space="preserve"> "C"TYPE 맨홀</v>
          </cell>
          <cell r="C555" t="str">
            <v xml:space="preserve"> 2000x1700x2000</v>
          </cell>
          <cell r="D555" t="str">
            <v>개소</v>
          </cell>
          <cell r="I555" t="str">
            <v>한길</v>
          </cell>
          <cell r="J555">
            <v>1230000</v>
          </cell>
          <cell r="K555" t="str">
            <v>선진</v>
          </cell>
          <cell r="L555">
            <v>1030000</v>
          </cell>
          <cell r="M555" t="e">
            <v>#REF!</v>
          </cell>
          <cell r="N555" t="e">
            <v>#REF!</v>
          </cell>
        </row>
        <row r="556">
          <cell r="A556">
            <v>489</v>
          </cell>
          <cell r="B556" t="str">
            <v xml:space="preserve"> 맨홀 뚜껑</v>
          </cell>
          <cell r="C556" t="str">
            <v xml:space="preserve"> 주철(각형)</v>
          </cell>
          <cell r="D556" t="str">
            <v>조</v>
          </cell>
          <cell r="I556" t="str">
            <v>한길</v>
          </cell>
          <cell r="J556">
            <v>230000</v>
          </cell>
          <cell r="K556" t="str">
            <v>선진</v>
          </cell>
          <cell r="L556">
            <v>236900</v>
          </cell>
          <cell r="M556" t="e">
            <v>#REF!</v>
          </cell>
          <cell r="N556" t="e">
            <v>#REF!</v>
          </cell>
        </row>
        <row r="557">
          <cell r="A557">
            <v>490</v>
          </cell>
          <cell r="B557" t="str">
            <v xml:space="preserve"> 홀뚜껑</v>
          </cell>
          <cell r="D557" t="str">
            <v>조</v>
          </cell>
          <cell r="I557" t="str">
            <v>한길</v>
          </cell>
          <cell r="J557">
            <v>230000</v>
          </cell>
          <cell r="K557" t="str">
            <v>선진</v>
          </cell>
          <cell r="L557">
            <v>236900</v>
          </cell>
          <cell r="M557" t="e">
            <v>#REF!</v>
          </cell>
          <cell r="N557" t="e">
            <v>#REF!</v>
          </cell>
        </row>
        <row r="558">
          <cell r="A558">
            <v>491</v>
          </cell>
          <cell r="B558" t="str">
            <v xml:space="preserve"> 접속함</v>
          </cell>
          <cell r="C558" t="str">
            <v xml:space="preserve"> SUS 1600x700x1200</v>
          </cell>
          <cell r="D558" t="str">
            <v>개</v>
          </cell>
          <cell r="I558" t="str">
            <v>신호</v>
          </cell>
          <cell r="J558">
            <v>2150000</v>
          </cell>
          <cell r="K558" t="str">
            <v>광일</v>
          </cell>
          <cell r="L558">
            <v>1900000</v>
          </cell>
          <cell r="M558" t="e">
            <v>#REF!</v>
          </cell>
          <cell r="N558" t="e">
            <v>#REF!</v>
          </cell>
        </row>
        <row r="559">
          <cell r="A559">
            <v>492</v>
          </cell>
          <cell r="B559" t="str">
            <v xml:space="preserve"> 접속함기초</v>
          </cell>
          <cell r="C559" t="str">
            <v xml:space="preserve"> 1400x1500x1800</v>
          </cell>
          <cell r="D559" t="str">
            <v>개소</v>
          </cell>
          <cell r="I559" t="str">
            <v>한길</v>
          </cell>
          <cell r="J559">
            <v>304500</v>
          </cell>
          <cell r="K559" t="str">
            <v>선진</v>
          </cell>
          <cell r="L559">
            <v>313635</v>
          </cell>
          <cell r="M559" t="e">
            <v>#REF!</v>
          </cell>
          <cell r="N559" t="e">
            <v>#REF!</v>
          </cell>
        </row>
        <row r="560">
          <cell r="A560">
            <v>493</v>
          </cell>
          <cell r="B560" t="str">
            <v xml:space="preserve"> 접지단자함</v>
          </cell>
          <cell r="C560" t="str">
            <v xml:space="preserve"> 3회로용(SUS)</v>
          </cell>
          <cell r="D560" t="str">
            <v>개</v>
          </cell>
          <cell r="G560">
            <v>977</v>
          </cell>
          <cell r="H560">
            <v>95000</v>
          </cell>
          <cell r="M560" t="e">
            <v>#REF!</v>
          </cell>
          <cell r="N560" t="e">
            <v>#REF!</v>
          </cell>
        </row>
        <row r="561">
          <cell r="A561">
            <v>494</v>
          </cell>
          <cell r="B561" t="str">
            <v xml:space="preserve"> 접지단자함</v>
          </cell>
          <cell r="C561" t="str">
            <v xml:space="preserve"> 6회로용(SUS)</v>
          </cell>
          <cell r="D561" t="str">
            <v>개</v>
          </cell>
          <cell r="G561">
            <v>1033</v>
          </cell>
          <cell r="H561">
            <v>142000</v>
          </cell>
          <cell r="M561" t="e">
            <v>#REF!</v>
          </cell>
          <cell r="N561" t="e">
            <v>#REF!</v>
          </cell>
        </row>
        <row r="562">
          <cell r="A562">
            <v>495</v>
          </cell>
          <cell r="B562" t="str">
            <v xml:space="preserve"> 접지단자함</v>
          </cell>
          <cell r="C562" t="str">
            <v xml:space="preserve"> 7회로용(SUS)</v>
          </cell>
          <cell r="D562" t="str">
            <v>개</v>
          </cell>
          <cell r="G562">
            <v>1033</v>
          </cell>
          <cell r="H562">
            <v>184000</v>
          </cell>
          <cell r="M562" t="e">
            <v>#REF!</v>
          </cell>
          <cell r="N562" t="e">
            <v>#REF!</v>
          </cell>
        </row>
        <row r="563">
          <cell r="A563">
            <v>496</v>
          </cell>
          <cell r="B563" t="str">
            <v xml:space="preserve"> 접지동봉</v>
          </cell>
          <cell r="C563" t="str">
            <v xml:space="preserve"> 14.2Φx 1575mm</v>
          </cell>
          <cell r="D563" t="str">
            <v>개</v>
          </cell>
          <cell r="I563" t="str">
            <v>삼영</v>
          </cell>
          <cell r="J563">
            <v>275000</v>
          </cell>
          <cell r="M563" t="e">
            <v>#REF!</v>
          </cell>
          <cell r="N563" t="e">
            <v>#REF!</v>
          </cell>
        </row>
        <row r="564">
          <cell r="A564">
            <v>497</v>
          </cell>
          <cell r="B564" t="str">
            <v xml:space="preserve"> 접지동봉</v>
          </cell>
          <cell r="C564" t="str">
            <v xml:space="preserve"> 14Φx 1000mm</v>
          </cell>
          <cell r="D564" t="str">
            <v>개</v>
          </cell>
          <cell r="E564">
            <v>934</v>
          </cell>
          <cell r="F564">
            <v>3000</v>
          </cell>
          <cell r="G564">
            <v>978</v>
          </cell>
          <cell r="H564">
            <v>3000</v>
          </cell>
          <cell r="M564" t="e">
            <v>#REF!</v>
          </cell>
          <cell r="N564" t="e">
            <v>#REF!</v>
          </cell>
        </row>
        <row r="565">
          <cell r="A565">
            <v>498</v>
          </cell>
          <cell r="B565" t="str">
            <v xml:space="preserve"> 접지분기슬리브</v>
          </cell>
          <cell r="C565" t="str">
            <v xml:space="preserve"> 60㎟</v>
          </cell>
          <cell r="D565" t="str">
            <v>개</v>
          </cell>
          <cell r="E565">
            <v>934</v>
          </cell>
          <cell r="F565">
            <v>690</v>
          </cell>
          <cell r="G565">
            <v>978</v>
          </cell>
          <cell r="H565">
            <v>3500</v>
          </cell>
          <cell r="M565" t="e">
            <v>#REF!</v>
          </cell>
          <cell r="N565" t="e">
            <v>#REF!</v>
          </cell>
        </row>
        <row r="566">
          <cell r="A566">
            <v>499</v>
          </cell>
          <cell r="B566" t="str">
            <v xml:space="preserve"> 접지분기슬리브</v>
          </cell>
          <cell r="C566" t="str">
            <v xml:space="preserve"> 100㎟</v>
          </cell>
          <cell r="D566" t="str">
            <v>개</v>
          </cell>
          <cell r="E566">
            <v>934</v>
          </cell>
          <cell r="F566">
            <v>930</v>
          </cell>
          <cell r="G566">
            <v>978</v>
          </cell>
          <cell r="H566">
            <v>4000</v>
          </cell>
          <cell r="M566" t="e">
            <v>#REF!</v>
          </cell>
          <cell r="N566" t="e">
            <v>#REF!</v>
          </cell>
        </row>
        <row r="567">
          <cell r="A567">
            <v>500</v>
          </cell>
          <cell r="B567" t="str">
            <v xml:space="preserve"> "C"TYPE 접지크램프</v>
          </cell>
          <cell r="C567" t="str">
            <v xml:space="preserve"> 100㎟x60(38)㎟</v>
          </cell>
          <cell r="D567" t="str">
            <v>개</v>
          </cell>
          <cell r="E567">
            <v>934</v>
          </cell>
          <cell r="F567">
            <v>1500</v>
          </cell>
          <cell r="M567" t="e">
            <v>#REF!</v>
          </cell>
          <cell r="N567" t="e">
            <v>#REF!</v>
          </cell>
        </row>
        <row r="568">
          <cell r="A568">
            <v>501</v>
          </cell>
          <cell r="B568" t="str">
            <v xml:space="preserve"> "C"TYPE 접지크램프</v>
          </cell>
          <cell r="C568" t="str">
            <v xml:space="preserve"> 38㎟x38(22)㎟</v>
          </cell>
          <cell r="D568" t="str">
            <v>개</v>
          </cell>
          <cell r="E568">
            <v>934</v>
          </cell>
          <cell r="F568">
            <v>1200</v>
          </cell>
          <cell r="M568" t="e">
            <v>#REF!</v>
          </cell>
          <cell r="N568" t="e">
            <v>#REF!</v>
          </cell>
        </row>
        <row r="569">
          <cell r="A569">
            <v>502</v>
          </cell>
          <cell r="B569" t="str">
            <v xml:space="preserve"> 매설접지단자</v>
          </cell>
          <cell r="C569" t="str">
            <v xml:space="preserve"> HDCC 38㎟</v>
          </cell>
          <cell r="D569" t="str">
            <v>개</v>
          </cell>
          <cell r="E569">
            <v>957</v>
          </cell>
          <cell r="F569">
            <v>4000</v>
          </cell>
          <cell r="M569" t="e">
            <v>#REF!</v>
          </cell>
          <cell r="N569" t="e">
            <v>#REF!</v>
          </cell>
        </row>
        <row r="570">
          <cell r="A570">
            <v>503</v>
          </cell>
          <cell r="B570" t="str">
            <v xml:space="preserve"> 접지동봉콘넥타</v>
          </cell>
          <cell r="C570" t="str">
            <v xml:space="preserve"> 일반형 16Φ</v>
          </cell>
          <cell r="D570" t="str">
            <v>개</v>
          </cell>
          <cell r="E570">
            <v>934</v>
          </cell>
          <cell r="F570">
            <v>700</v>
          </cell>
          <cell r="M570" t="e">
            <v>#REF!</v>
          </cell>
          <cell r="N570" t="e">
            <v>#REF!</v>
          </cell>
        </row>
        <row r="571">
          <cell r="A571">
            <v>504</v>
          </cell>
          <cell r="B571" t="str">
            <v xml:space="preserve"> 접속자명찰</v>
          </cell>
          <cell r="D571" t="str">
            <v>개</v>
          </cell>
          <cell r="G571">
            <v>1004</v>
          </cell>
          <cell r="H571">
            <v>1800</v>
          </cell>
          <cell r="M571" t="e">
            <v>#REF!</v>
          </cell>
          <cell r="N571" t="e">
            <v>#REF!</v>
          </cell>
        </row>
        <row r="572">
          <cell r="A572">
            <v>505</v>
          </cell>
          <cell r="B572" t="str">
            <v xml:space="preserve"> 달대볼트</v>
          </cell>
          <cell r="C572" t="str">
            <v xml:space="preserve"> 9Φ500</v>
          </cell>
          <cell r="D572" t="str">
            <v>개</v>
          </cell>
          <cell r="E572">
            <v>395</v>
          </cell>
          <cell r="F572">
            <v>241</v>
          </cell>
          <cell r="G572">
            <v>95</v>
          </cell>
          <cell r="H572">
            <v>280</v>
          </cell>
          <cell r="M572" t="e">
            <v>#REF!</v>
          </cell>
          <cell r="N572" t="e">
            <v>#REF!</v>
          </cell>
        </row>
        <row r="573">
          <cell r="A573">
            <v>506</v>
          </cell>
          <cell r="B573" t="str">
            <v xml:space="preserve"> 볼트,너트</v>
          </cell>
          <cell r="C573" t="str">
            <v xml:space="preserve"> M12 L45</v>
          </cell>
          <cell r="D573" t="str">
            <v>개</v>
          </cell>
          <cell r="E573">
            <v>89</v>
          </cell>
          <cell r="F573">
            <v>144</v>
          </cell>
          <cell r="M573" t="e">
            <v>#REF!</v>
          </cell>
          <cell r="N573" t="e">
            <v>#REF!</v>
          </cell>
        </row>
        <row r="574">
          <cell r="A574">
            <v>507</v>
          </cell>
          <cell r="B574" t="str">
            <v xml:space="preserve"> 볼트,너트</v>
          </cell>
          <cell r="C574" t="str">
            <v xml:space="preserve"> M16 L180</v>
          </cell>
          <cell r="D574" t="str">
            <v>개</v>
          </cell>
          <cell r="E574">
            <v>89</v>
          </cell>
          <cell r="F574">
            <v>484</v>
          </cell>
          <cell r="M574" t="e">
            <v>#REF!</v>
          </cell>
          <cell r="N574" t="e">
            <v>#REF!</v>
          </cell>
        </row>
        <row r="575">
          <cell r="A575">
            <v>508</v>
          </cell>
          <cell r="B575" t="str">
            <v xml:space="preserve"> 앵커볼트(3/8")</v>
          </cell>
          <cell r="C575" t="str">
            <v xml:space="preserve"> M10 L30</v>
          </cell>
          <cell r="D575" t="str">
            <v>개</v>
          </cell>
          <cell r="G575">
            <v>76</v>
          </cell>
          <cell r="H575">
            <v>187</v>
          </cell>
          <cell r="M575" t="e">
            <v>#REF!</v>
          </cell>
          <cell r="N575" t="e">
            <v>#REF!</v>
          </cell>
        </row>
        <row r="576">
          <cell r="A576">
            <v>509</v>
          </cell>
          <cell r="B576" t="str">
            <v xml:space="preserve"> 앵커볼트(3/8")</v>
          </cell>
          <cell r="C576" t="str">
            <v xml:space="preserve"> M10 L150</v>
          </cell>
          <cell r="D576" t="str">
            <v>개</v>
          </cell>
          <cell r="G576">
            <v>76</v>
          </cell>
          <cell r="H576">
            <v>330</v>
          </cell>
          <cell r="M576" t="e">
            <v>#REF!</v>
          </cell>
          <cell r="N576" t="e">
            <v>#REF!</v>
          </cell>
        </row>
        <row r="577">
          <cell r="A577">
            <v>510</v>
          </cell>
          <cell r="B577" t="str">
            <v xml:space="preserve"> 앵커볼트(3/8")</v>
          </cell>
          <cell r="C577" t="str">
            <v xml:space="preserve"> M10 L200</v>
          </cell>
          <cell r="D577" t="str">
            <v>개</v>
          </cell>
          <cell r="G577">
            <v>76</v>
          </cell>
          <cell r="H577">
            <v>407</v>
          </cell>
          <cell r="M577" t="e">
            <v>#REF!</v>
          </cell>
          <cell r="N577" t="e">
            <v>#REF!</v>
          </cell>
        </row>
        <row r="578">
          <cell r="A578">
            <v>511</v>
          </cell>
          <cell r="B578" t="str">
            <v xml:space="preserve"> 앵커볼트(5/8")</v>
          </cell>
          <cell r="C578" t="str">
            <v xml:space="preserve"> M16 L150</v>
          </cell>
          <cell r="D578" t="str">
            <v>개</v>
          </cell>
          <cell r="G578">
            <v>76</v>
          </cell>
          <cell r="H578">
            <v>231</v>
          </cell>
          <cell r="M578" t="e">
            <v>#REF!</v>
          </cell>
          <cell r="N578" t="e">
            <v>#REF!</v>
          </cell>
        </row>
        <row r="579">
          <cell r="A579">
            <v>512</v>
          </cell>
          <cell r="B579" t="str">
            <v xml:space="preserve"> 앵커볼트(7/8")</v>
          </cell>
          <cell r="C579" t="str">
            <v xml:space="preserve"> M22 L250</v>
          </cell>
          <cell r="D579" t="str">
            <v>개</v>
          </cell>
          <cell r="G579">
            <v>76</v>
          </cell>
          <cell r="H579">
            <v>638</v>
          </cell>
          <cell r="M579" t="e">
            <v>#REF!</v>
          </cell>
          <cell r="N579" t="e">
            <v>#REF!</v>
          </cell>
        </row>
        <row r="580">
          <cell r="A580">
            <v>513</v>
          </cell>
          <cell r="B580" t="str">
            <v xml:space="preserve"> 셋트앵커(1/2")</v>
          </cell>
          <cell r="C580" t="str">
            <v xml:space="preserve"> M13 L100</v>
          </cell>
          <cell r="D580" t="str">
            <v>개</v>
          </cell>
          <cell r="G580">
            <v>77</v>
          </cell>
          <cell r="H580">
            <v>760</v>
          </cell>
          <cell r="M580" t="e">
            <v>#REF!</v>
          </cell>
          <cell r="N580" t="e">
            <v>#REF!</v>
          </cell>
        </row>
        <row r="581">
          <cell r="A581">
            <v>514</v>
          </cell>
          <cell r="B581" t="str">
            <v xml:space="preserve"> 스트롱앵커(5/8")</v>
          </cell>
          <cell r="C581" t="str">
            <v xml:space="preserve"> M16</v>
          </cell>
          <cell r="D581" t="str">
            <v>개</v>
          </cell>
          <cell r="G581">
            <v>77</v>
          </cell>
          <cell r="H581">
            <v>351</v>
          </cell>
          <cell r="M581" t="e">
            <v>#REF!</v>
          </cell>
          <cell r="N581" t="e">
            <v>#REF!</v>
          </cell>
        </row>
        <row r="582">
          <cell r="A582">
            <v>515</v>
          </cell>
          <cell r="B582" t="str">
            <v xml:space="preserve"> 연결 볼트너트</v>
          </cell>
          <cell r="C582" t="str">
            <v xml:space="preserve"> #8x15</v>
          </cell>
          <cell r="D582" t="str">
            <v>개</v>
          </cell>
          <cell r="G582">
            <v>77</v>
          </cell>
          <cell r="H582">
            <v>156</v>
          </cell>
          <cell r="M582" t="e">
            <v>#REF!</v>
          </cell>
          <cell r="N582" t="e">
            <v>#REF!</v>
          </cell>
        </row>
        <row r="583">
          <cell r="A583">
            <v>516</v>
          </cell>
          <cell r="B583" t="str">
            <v xml:space="preserve"> "C" CHANNEL (STS)</v>
          </cell>
          <cell r="C583" t="str">
            <v xml:space="preserve"> 41x25x2.0t</v>
          </cell>
          <cell r="D583" t="str">
            <v>m</v>
          </cell>
          <cell r="I583" t="str">
            <v>아시아</v>
          </cell>
          <cell r="J583">
            <v>14400</v>
          </cell>
          <cell r="M583" t="e">
            <v>#REF!</v>
          </cell>
          <cell r="N583" t="e">
            <v>#REF!</v>
          </cell>
        </row>
        <row r="584">
          <cell r="A584">
            <v>517</v>
          </cell>
          <cell r="B584" t="str">
            <v xml:space="preserve"> U-볼트&amp;너트</v>
          </cell>
          <cell r="C584" t="str">
            <v xml:space="preserve"> 104C</v>
          </cell>
          <cell r="D584" t="str">
            <v>조</v>
          </cell>
          <cell r="G584">
            <v>78</v>
          </cell>
          <cell r="H584">
            <v>1189</v>
          </cell>
          <cell r="M584" t="e">
            <v>#REF!</v>
          </cell>
          <cell r="N584" t="e">
            <v>#REF!</v>
          </cell>
        </row>
        <row r="585">
          <cell r="A585">
            <v>518</v>
          </cell>
          <cell r="B585" t="str">
            <v xml:space="preserve"> U-볼트&amp;너트</v>
          </cell>
          <cell r="C585" t="str">
            <v xml:space="preserve"> 28C</v>
          </cell>
          <cell r="D585" t="str">
            <v>조</v>
          </cell>
          <cell r="G585">
            <v>78</v>
          </cell>
          <cell r="H585">
            <v>1189</v>
          </cell>
          <cell r="M585" t="e">
            <v>#REF!</v>
          </cell>
          <cell r="N585" t="e">
            <v>#REF!</v>
          </cell>
        </row>
        <row r="586">
          <cell r="A586">
            <v>519</v>
          </cell>
          <cell r="B586" t="str">
            <v xml:space="preserve"> U-볼트&amp;너트</v>
          </cell>
          <cell r="C586" t="str">
            <v xml:space="preserve"> M9  4"(STS)</v>
          </cell>
          <cell r="D586" t="str">
            <v>조</v>
          </cell>
          <cell r="E586">
            <v>91</v>
          </cell>
          <cell r="G586">
            <v>78</v>
          </cell>
          <cell r="H586">
            <v>1189</v>
          </cell>
          <cell r="M586" t="e">
            <v>#REF!</v>
          </cell>
          <cell r="N586" t="e">
            <v>#REF!</v>
          </cell>
        </row>
        <row r="587">
          <cell r="A587">
            <v>520</v>
          </cell>
          <cell r="B587" t="str">
            <v xml:space="preserve"> 관로구방수장치</v>
          </cell>
          <cell r="C587" t="str">
            <v xml:space="preserve"> Φ50이하</v>
          </cell>
          <cell r="D587" t="str">
            <v>조</v>
          </cell>
          <cell r="G587">
            <v>1003</v>
          </cell>
          <cell r="H587">
            <v>4400</v>
          </cell>
          <cell r="M587" t="e">
            <v>#REF!</v>
          </cell>
          <cell r="N587" t="e">
            <v>#REF!</v>
          </cell>
        </row>
        <row r="588">
          <cell r="A588">
            <v>521</v>
          </cell>
          <cell r="B588" t="str">
            <v xml:space="preserve"> 관로구방수장치</v>
          </cell>
          <cell r="C588" t="str">
            <v xml:space="preserve"> Φ100이하</v>
          </cell>
          <cell r="D588" t="str">
            <v>조</v>
          </cell>
          <cell r="G588">
            <v>1003</v>
          </cell>
          <cell r="H588">
            <v>11000</v>
          </cell>
          <cell r="M588" t="e">
            <v>#REF!</v>
          </cell>
          <cell r="N588" t="e">
            <v>#REF!</v>
          </cell>
        </row>
        <row r="589">
          <cell r="A589">
            <v>522</v>
          </cell>
          <cell r="B589" t="str">
            <v xml:space="preserve"> 관로구방수장치</v>
          </cell>
          <cell r="C589" t="str">
            <v xml:space="preserve"> Φ150이하</v>
          </cell>
          <cell r="D589" t="str">
            <v>조</v>
          </cell>
          <cell r="G589">
            <v>1003</v>
          </cell>
          <cell r="H589">
            <v>11000</v>
          </cell>
          <cell r="M589" t="e">
            <v>#REF!</v>
          </cell>
          <cell r="N589" t="e">
            <v>#REF!</v>
          </cell>
        </row>
        <row r="590">
          <cell r="A590">
            <v>523</v>
          </cell>
          <cell r="B590" t="str">
            <v xml:space="preserve"> C형 슬리브</v>
          </cell>
          <cell r="C590" t="str">
            <v xml:space="preserve"> 100㎟</v>
          </cell>
          <cell r="D590" t="str">
            <v>개</v>
          </cell>
          <cell r="E590">
            <v>862</v>
          </cell>
          <cell r="F590">
            <v>2180</v>
          </cell>
          <cell r="M590" t="e">
            <v>#REF!</v>
          </cell>
          <cell r="N590" t="e">
            <v>#REF!</v>
          </cell>
        </row>
        <row r="591">
          <cell r="A591">
            <v>524</v>
          </cell>
          <cell r="B591" t="str">
            <v xml:space="preserve"> 레미콘</v>
          </cell>
          <cell r="C591" t="str">
            <v xml:space="preserve"> 40-180-8</v>
          </cell>
          <cell r="D591" t="str">
            <v>㎥</v>
          </cell>
          <cell r="E591">
            <v>118</v>
          </cell>
          <cell r="F591">
            <v>40390</v>
          </cell>
          <cell r="M591" t="e">
            <v>#REF!</v>
          </cell>
          <cell r="N591" t="e">
            <v>#REF!</v>
          </cell>
        </row>
        <row r="592">
          <cell r="A592">
            <v>525</v>
          </cell>
          <cell r="B592" t="str">
            <v xml:space="preserve"> 강    판</v>
          </cell>
          <cell r="C592" t="str">
            <v xml:space="preserve"> 6t</v>
          </cell>
          <cell r="D592" t="str">
            <v>㎏</v>
          </cell>
          <cell r="E592">
            <v>52</v>
          </cell>
          <cell r="F592">
            <v>314</v>
          </cell>
          <cell r="G592">
            <v>50</v>
          </cell>
          <cell r="H592">
            <v>350</v>
          </cell>
          <cell r="M592" t="e">
            <v>#REF!</v>
          </cell>
          <cell r="N592" t="e">
            <v>#REF!</v>
          </cell>
        </row>
        <row r="593">
          <cell r="A593">
            <v>526</v>
          </cell>
          <cell r="B593" t="str">
            <v xml:space="preserve"> 열연강판</v>
          </cell>
          <cell r="C593" t="str">
            <v xml:space="preserve"> 9t</v>
          </cell>
          <cell r="D593" t="str">
            <v>㎏</v>
          </cell>
          <cell r="E593">
            <v>52</v>
          </cell>
          <cell r="F593">
            <v>319</v>
          </cell>
          <cell r="G593">
            <v>50</v>
          </cell>
          <cell r="H593">
            <v>370</v>
          </cell>
          <cell r="M593" t="e">
            <v>#REF!</v>
          </cell>
          <cell r="N593" t="e">
            <v>#REF!</v>
          </cell>
        </row>
        <row r="594">
          <cell r="A594">
            <v>527</v>
          </cell>
          <cell r="B594" t="str">
            <v xml:space="preserve"> 이형철근</v>
          </cell>
          <cell r="C594" t="str">
            <v xml:space="preserve"> D-10</v>
          </cell>
          <cell r="D594" t="str">
            <v>ton</v>
          </cell>
          <cell r="E594">
            <v>43</v>
          </cell>
          <cell r="F594">
            <v>295000</v>
          </cell>
          <cell r="G594">
            <v>42</v>
          </cell>
          <cell r="H594">
            <v>325000</v>
          </cell>
          <cell r="M594" t="e">
            <v>#REF!</v>
          </cell>
          <cell r="N594" t="e">
            <v>#REF!</v>
          </cell>
        </row>
        <row r="595">
          <cell r="A595">
            <v>528</v>
          </cell>
          <cell r="B595" t="str">
            <v xml:space="preserve"> 무늬강판</v>
          </cell>
          <cell r="C595" t="str">
            <v xml:space="preserve"> 6.0t</v>
          </cell>
          <cell r="D595" t="str">
            <v>㎏</v>
          </cell>
          <cell r="E595">
            <v>61</v>
          </cell>
          <cell r="F595">
            <v>319</v>
          </cell>
          <cell r="M595" t="e">
            <v>#REF!</v>
          </cell>
          <cell r="N595" t="e">
            <v>#REF!</v>
          </cell>
        </row>
        <row r="596">
          <cell r="A596">
            <v>529</v>
          </cell>
          <cell r="B596" t="str">
            <v xml:space="preserve"> 조합페인트</v>
          </cell>
          <cell r="C596" t="str">
            <v xml:space="preserve"> 철재면 2회</v>
          </cell>
          <cell r="D596" t="str">
            <v>㎡</v>
          </cell>
          <cell r="G596" t="str">
            <v>부118</v>
          </cell>
          <cell r="H596">
            <v>976</v>
          </cell>
          <cell r="M596" t="e">
            <v>#REF!</v>
          </cell>
          <cell r="N596" t="e">
            <v>#REF!</v>
          </cell>
        </row>
        <row r="597">
          <cell r="A597">
            <v>530</v>
          </cell>
          <cell r="B597" t="str">
            <v xml:space="preserve"> 녹막이페인트</v>
          </cell>
          <cell r="C597" t="str">
            <v xml:space="preserve"> 철재면 2회</v>
          </cell>
          <cell r="D597" t="str">
            <v>㎡</v>
          </cell>
          <cell r="G597" t="str">
            <v>부118</v>
          </cell>
          <cell r="H597">
            <v>937</v>
          </cell>
          <cell r="M597" t="e">
            <v>#REF!</v>
          </cell>
          <cell r="N597" t="e">
            <v>#REF!</v>
          </cell>
        </row>
        <row r="598">
          <cell r="A598">
            <v>531</v>
          </cell>
          <cell r="B598" t="str">
            <v xml:space="preserve"> 철근가공조립</v>
          </cell>
          <cell r="C598" t="str">
            <v xml:space="preserve"> 간단</v>
          </cell>
          <cell r="D598" t="str">
            <v>ton</v>
          </cell>
          <cell r="G598" t="str">
            <v>부72</v>
          </cell>
          <cell r="H598">
            <v>312100</v>
          </cell>
          <cell r="M598" t="e">
            <v>#REF!</v>
          </cell>
          <cell r="N598" t="e">
            <v>#REF!</v>
          </cell>
        </row>
        <row r="599">
          <cell r="A599">
            <v>532</v>
          </cell>
          <cell r="B599" t="str">
            <v xml:space="preserve"> 철근가공조립</v>
          </cell>
          <cell r="C599" t="str">
            <v xml:space="preserve"> 구멍뚫기</v>
          </cell>
          <cell r="D599" t="str">
            <v>개</v>
          </cell>
          <cell r="M599" t="e">
            <v>#REF!</v>
          </cell>
          <cell r="N599" t="e">
            <v>#REF!</v>
          </cell>
        </row>
        <row r="600">
          <cell r="A600">
            <v>533</v>
          </cell>
          <cell r="B600" t="str">
            <v xml:space="preserve"> "C"TYPE HANGER</v>
          </cell>
          <cell r="D600" t="str">
            <v>개</v>
          </cell>
          <cell r="E600">
            <v>878</v>
          </cell>
          <cell r="F600">
            <v>1810</v>
          </cell>
          <cell r="M600" t="e">
            <v>#REF!</v>
          </cell>
          <cell r="N600" t="e">
            <v>#REF!</v>
          </cell>
        </row>
        <row r="601">
          <cell r="A601">
            <v>534</v>
          </cell>
          <cell r="B601" t="str">
            <v xml:space="preserve"> 전주밴드</v>
          </cell>
          <cell r="C601" t="str">
            <v xml:space="preserve"> 스텐조절식</v>
          </cell>
          <cell r="D601" t="str">
            <v>개</v>
          </cell>
          <cell r="G601">
            <v>1005</v>
          </cell>
          <cell r="H601">
            <v>1700</v>
          </cell>
          <cell r="M601" t="e">
            <v>#REF!</v>
          </cell>
          <cell r="N601" t="e">
            <v>#REF!</v>
          </cell>
        </row>
        <row r="602">
          <cell r="A602">
            <v>535</v>
          </cell>
          <cell r="B602" t="str">
            <v xml:space="preserve"> 워샤캡</v>
          </cell>
          <cell r="C602" t="str">
            <v xml:space="preserve"> 54mm</v>
          </cell>
          <cell r="D602" t="str">
            <v>개</v>
          </cell>
          <cell r="E602">
            <v>867</v>
          </cell>
          <cell r="F602">
            <v>4050</v>
          </cell>
          <cell r="M602" t="e">
            <v>#REF!</v>
          </cell>
          <cell r="N602" t="e">
            <v>#REF!</v>
          </cell>
        </row>
        <row r="603">
          <cell r="A603">
            <v>536</v>
          </cell>
          <cell r="B603" t="str">
            <v xml:space="preserve"> 비닐테이프</v>
          </cell>
          <cell r="C603" t="str">
            <v xml:space="preserve"> 0.2x19</v>
          </cell>
          <cell r="D603" t="str">
            <v>m</v>
          </cell>
          <cell r="E603">
            <v>966</v>
          </cell>
          <cell r="F603">
            <v>153</v>
          </cell>
          <cell r="M603" t="e">
            <v>#REF!</v>
          </cell>
          <cell r="N603" t="e">
            <v>#REF!</v>
          </cell>
        </row>
        <row r="604">
          <cell r="A604">
            <v>537</v>
          </cell>
          <cell r="B604" t="str">
            <v xml:space="preserve"> 케이블위험표시기</v>
          </cell>
          <cell r="D604" t="str">
            <v>개</v>
          </cell>
          <cell r="E604">
            <v>958</v>
          </cell>
          <cell r="F604">
            <v>13000</v>
          </cell>
          <cell r="M604" t="e">
            <v>#REF!</v>
          </cell>
          <cell r="N604" t="e">
            <v>#REF!</v>
          </cell>
        </row>
        <row r="605">
          <cell r="A605">
            <v>538</v>
          </cell>
          <cell r="B605" t="str">
            <v xml:space="preserve"> 케이블크리트</v>
          </cell>
          <cell r="C605" t="str">
            <v xml:space="preserve"> R50 L320</v>
          </cell>
          <cell r="D605" t="str">
            <v>개</v>
          </cell>
          <cell r="G605">
            <v>1004</v>
          </cell>
          <cell r="H605">
            <v>5600</v>
          </cell>
          <cell r="M605" t="e">
            <v>#REF!</v>
          </cell>
          <cell r="N605" t="e">
            <v>#REF!</v>
          </cell>
        </row>
        <row r="606">
          <cell r="A606">
            <v>539</v>
          </cell>
          <cell r="B606" t="str">
            <v xml:space="preserve"> 케이블표지시트</v>
          </cell>
          <cell r="C606" t="str">
            <v xml:space="preserve"> 0.23x300</v>
          </cell>
          <cell r="D606" t="str">
            <v>m</v>
          </cell>
          <cell r="E606">
            <v>956</v>
          </cell>
          <cell r="F606">
            <v>250</v>
          </cell>
          <cell r="M606" t="e">
            <v>#REF!</v>
          </cell>
          <cell r="N606" t="e">
            <v>#REF!</v>
          </cell>
        </row>
        <row r="607">
          <cell r="A607">
            <v>540</v>
          </cell>
          <cell r="B607" t="str">
            <v xml:space="preserve"> 콘크리트치기</v>
          </cell>
          <cell r="C607" t="str">
            <v xml:space="preserve"> 1:3:6</v>
          </cell>
          <cell r="D607" t="str">
            <v>㎥</v>
          </cell>
          <cell r="M607" t="e">
            <v>#REF!</v>
          </cell>
          <cell r="N607" t="e">
            <v>#REF!</v>
          </cell>
        </row>
        <row r="608">
          <cell r="A608">
            <v>541</v>
          </cell>
          <cell r="B608" t="str">
            <v xml:space="preserve"> 콘크리트타설</v>
          </cell>
          <cell r="C608" t="str">
            <v xml:space="preserve"> 40-180-8</v>
          </cell>
          <cell r="D608" t="str">
            <v>m</v>
          </cell>
          <cell r="M608" t="e">
            <v>#REF!</v>
          </cell>
          <cell r="N608" t="e">
            <v>#REF!</v>
          </cell>
        </row>
        <row r="609">
          <cell r="A609">
            <v>542</v>
          </cell>
          <cell r="B609" t="str">
            <v xml:space="preserve"> 터파기</v>
          </cell>
          <cell r="C609" t="str">
            <v xml:space="preserve"> 인력</v>
          </cell>
          <cell r="D609" t="str">
            <v>㎥</v>
          </cell>
          <cell r="M609" t="e">
            <v>#REF!</v>
          </cell>
          <cell r="N609" t="e">
            <v>#REF!</v>
          </cell>
        </row>
        <row r="610">
          <cell r="A610">
            <v>543</v>
          </cell>
          <cell r="B610" t="str">
            <v xml:space="preserve"> 터파기</v>
          </cell>
          <cell r="C610" t="str">
            <v xml:space="preserve"> 인력(1~2m)</v>
          </cell>
          <cell r="D610" t="str">
            <v>㎥</v>
          </cell>
          <cell r="M610" t="e">
            <v>#REF!</v>
          </cell>
          <cell r="N610" t="e">
            <v>#REF!</v>
          </cell>
        </row>
        <row r="611">
          <cell r="A611">
            <v>544</v>
          </cell>
          <cell r="B611" t="str">
            <v xml:space="preserve"> 터파기</v>
          </cell>
          <cell r="C611" t="str">
            <v>콘크리트구간</v>
          </cell>
          <cell r="D611" t="str">
            <v>m</v>
          </cell>
          <cell r="M611" t="e">
            <v>#REF!</v>
          </cell>
          <cell r="N611" t="e">
            <v>#REF!</v>
          </cell>
        </row>
        <row r="612">
          <cell r="A612">
            <v>545</v>
          </cell>
          <cell r="B612" t="str">
            <v xml:space="preserve"> 다지기</v>
          </cell>
          <cell r="C612" t="str">
            <v>인력</v>
          </cell>
          <cell r="D612" t="str">
            <v>㎥</v>
          </cell>
          <cell r="M612" t="e">
            <v>#REF!</v>
          </cell>
          <cell r="N612" t="e">
            <v>#REF!</v>
          </cell>
        </row>
        <row r="613">
          <cell r="A613">
            <v>546</v>
          </cell>
          <cell r="B613" t="str">
            <v xml:space="preserve"> 되메우기,다지기</v>
          </cell>
          <cell r="C613" t="str">
            <v xml:space="preserve"> 인력</v>
          </cell>
          <cell r="D613" t="str">
            <v>㎥</v>
          </cell>
          <cell r="M613" t="e">
            <v>#REF!</v>
          </cell>
          <cell r="N613" t="e">
            <v>#REF!</v>
          </cell>
        </row>
        <row r="614">
          <cell r="A614">
            <v>547</v>
          </cell>
          <cell r="B614" t="str">
            <v xml:space="preserve"> 잔토처리</v>
          </cell>
          <cell r="C614" t="str">
            <v xml:space="preserve"> 현장내,인력</v>
          </cell>
          <cell r="D614" t="str">
            <v>㎥</v>
          </cell>
          <cell r="M614" t="e">
            <v>#REF!</v>
          </cell>
          <cell r="N614" t="e">
            <v>#REF!</v>
          </cell>
        </row>
        <row r="615">
          <cell r="A615">
            <v>548</v>
          </cell>
          <cell r="B615" t="str">
            <v xml:space="preserve"> 자갈</v>
          </cell>
          <cell r="C615" t="str">
            <v xml:space="preserve"> 25mm이하</v>
          </cell>
          <cell r="D615" t="str">
            <v>㎥</v>
          </cell>
          <cell r="E615">
            <v>110</v>
          </cell>
          <cell r="F615">
            <v>11000</v>
          </cell>
          <cell r="G615">
            <v>95</v>
          </cell>
          <cell r="H615">
            <v>12000</v>
          </cell>
          <cell r="M615" t="e">
            <v>#REF!</v>
          </cell>
          <cell r="N615" t="e">
            <v>#REF!</v>
          </cell>
        </row>
        <row r="616">
          <cell r="A616">
            <v>549</v>
          </cell>
          <cell r="B616" t="str">
            <v xml:space="preserve"> 시멘트</v>
          </cell>
          <cell r="C616" t="str">
            <v xml:space="preserve"> 포틀랜드 40kg</v>
          </cell>
          <cell r="D616" t="str">
            <v>포</v>
          </cell>
          <cell r="E616">
            <v>113</v>
          </cell>
          <cell r="F616">
            <v>3920</v>
          </cell>
          <cell r="G616">
            <v>96</v>
          </cell>
          <cell r="H616">
            <v>4000</v>
          </cell>
          <cell r="M616" t="e">
            <v>#REF!</v>
          </cell>
          <cell r="N616" t="e">
            <v>#REF!</v>
          </cell>
        </row>
        <row r="617">
          <cell r="A617">
            <v>550</v>
          </cell>
          <cell r="B617" t="str">
            <v xml:space="preserve"> 거푸집</v>
          </cell>
          <cell r="C617" t="str">
            <v xml:space="preserve"> 합판 4회</v>
          </cell>
          <cell r="D617" t="str">
            <v>㎡</v>
          </cell>
          <cell r="G617" t="str">
            <v>부72</v>
          </cell>
          <cell r="H617">
            <v>4435</v>
          </cell>
          <cell r="M617" t="e">
            <v>#REF!</v>
          </cell>
          <cell r="N617" t="e">
            <v>#REF!</v>
          </cell>
        </row>
        <row r="618">
          <cell r="A618">
            <v>551</v>
          </cell>
          <cell r="B618" t="str">
            <v xml:space="preserve"> 막돌</v>
          </cell>
          <cell r="C618" t="str">
            <v xml:space="preserve"> 250mm이하</v>
          </cell>
          <cell r="D618" t="str">
            <v>㎥</v>
          </cell>
          <cell r="E618">
            <v>111</v>
          </cell>
          <cell r="F618">
            <v>14500</v>
          </cell>
          <cell r="G618">
            <v>95</v>
          </cell>
          <cell r="H618">
            <v>14500</v>
          </cell>
          <cell r="M618" t="e">
            <v>#REF!</v>
          </cell>
          <cell r="N618" t="e">
            <v>#REF!</v>
          </cell>
        </row>
        <row r="619">
          <cell r="A619">
            <v>552</v>
          </cell>
          <cell r="B619" t="str">
            <v xml:space="preserve"> 모래</v>
          </cell>
          <cell r="C619" t="str">
            <v xml:space="preserve"> 세사</v>
          </cell>
          <cell r="D619" t="str">
            <v>㎥</v>
          </cell>
          <cell r="E619">
            <v>111</v>
          </cell>
          <cell r="F619">
            <v>15000</v>
          </cell>
          <cell r="G619">
            <v>95</v>
          </cell>
          <cell r="H619">
            <v>14000</v>
          </cell>
          <cell r="M619" t="e">
            <v>#REF!</v>
          </cell>
          <cell r="N619" t="e">
            <v>#REF!</v>
          </cell>
        </row>
        <row r="620">
          <cell r="A620">
            <v>553</v>
          </cell>
          <cell r="B620" t="str">
            <v>트랜치</v>
          </cell>
          <cell r="C620" t="str">
            <v>(W500x200,W300x200)</v>
          </cell>
          <cell r="D620" t="str">
            <v>식</v>
          </cell>
          <cell r="M620" t="e">
            <v>#REF!</v>
          </cell>
          <cell r="N620" t="e">
            <v>#REF!</v>
          </cell>
        </row>
        <row r="621">
          <cell r="A621">
            <v>554</v>
          </cell>
          <cell r="B621" t="str">
            <v>휀스</v>
          </cell>
          <cell r="C621" t="str">
            <v>1.0m 경간</v>
          </cell>
          <cell r="D621" t="str">
            <v>식</v>
          </cell>
          <cell r="M621" t="e">
            <v>#REF!</v>
          </cell>
          <cell r="N621" t="e">
            <v>#REF!</v>
          </cell>
        </row>
        <row r="622">
          <cell r="A622">
            <v>555</v>
          </cell>
          <cell r="B622" t="str">
            <v xml:space="preserve"> 배전반(HV-1)</v>
          </cell>
          <cell r="C622" t="str">
            <v xml:space="preserve"> DS, VCB 7.2kV 400A(디지탈형)</v>
          </cell>
          <cell r="D622" t="str">
            <v>조</v>
          </cell>
          <cell r="M622" t="e">
            <v>#REF!</v>
          </cell>
          <cell r="N622" t="e">
            <v>#REF!</v>
          </cell>
        </row>
        <row r="623">
          <cell r="A623">
            <v>556</v>
          </cell>
          <cell r="B623" t="str">
            <v xml:space="preserve"> 배전반(HV-3)</v>
          </cell>
          <cell r="C623" t="str">
            <v xml:space="preserve"> VCB 7.2kV 400A×2(디지탈형)</v>
          </cell>
          <cell r="D623" t="str">
            <v>조</v>
          </cell>
          <cell r="M623" t="e">
            <v>#REF!</v>
          </cell>
          <cell r="N623" t="e">
            <v>#REF!</v>
          </cell>
        </row>
        <row r="624">
          <cell r="A624">
            <v>557</v>
          </cell>
          <cell r="B624" t="str">
            <v xml:space="preserve"> 배전반</v>
          </cell>
          <cell r="C624" t="str">
            <v xml:space="preserve"> 6.6kV GTR 3상 100kVAx1</v>
          </cell>
          <cell r="D624" t="str">
            <v>조</v>
          </cell>
          <cell r="M624" t="e">
            <v>#REF!</v>
          </cell>
          <cell r="N624" t="e">
            <v>#REF!</v>
          </cell>
        </row>
        <row r="625">
          <cell r="A625">
            <v>558</v>
          </cell>
          <cell r="B625" t="str">
            <v xml:space="preserve"> 배전반</v>
          </cell>
          <cell r="C625" t="str">
            <v xml:space="preserve"> NGR 19[Ω] 30SEC</v>
          </cell>
          <cell r="D625" t="str">
            <v>조</v>
          </cell>
          <cell r="M625" t="e">
            <v>#REF!</v>
          </cell>
          <cell r="N625" t="e">
            <v>#REF!</v>
          </cell>
        </row>
        <row r="626">
          <cell r="A626">
            <v>559</v>
          </cell>
          <cell r="B626" t="str">
            <v xml:space="preserve"> 배전반</v>
          </cell>
          <cell r="C626" t="str">
            <v xml:space="preserve"> LV-1</v>
          </cell>
          <cell r="D626" t="str">
            <v>조</v>
          </cell>
          <cell r="M626" t="e">
            <v>#REF!</v>
          </cell>
          <cell r="N626" t="e">
            <v>#REF!</v>
          </cell>
        </row>
        <row r="627">
          <cell r="A627">
            <v>560</v>
          </cell>
          <cell r="B627" t="str">
            <v xml:space="preserve"> 밧데리반</v>
          </cell>
          <cell r="C627" t="str">
            <v>BAT-1</v>
          </cell>
          <cell r="D627" t="str">
            <v>조</v>
          </cell>
          <cell r="M627" t="e">
            <v>#REF!</v>
          </cell>
          <cell r="N627" t="e">
            <v>#REF!</v>
          </cell>
        </row>
        <row r="628">
          <cell r="A628">
            <v>561</v>
          </cell>
          <cell r="B628" t="str">
            <v xml:space="preserve"> 정류기반</v>
          </cell>
          <cell r="C628" t="str">
            <v>REC-1</v>
          </cell>
          <cell r="D628" t="str">
            <v>조</v>
          </cell>
          <cell r="M628" t="e">
            <v>#REF!</v>
          </cell>
          <cell r="N628" t="e">
            <v>#REF!</v>
          </cell>
        </row>
        <row r="629">
          <cell r="A629">
            <v>562</v>
          </cell>
          <cell r="B629" t="str">
            <v xml:space="preserve"> 변압기몰드</v>
          </cell>
          <cell r="C629" t="str">
            <v xml:space="preserve"> 6.6kV 3상 50kVAx2</v>
          </cell>
          <cell r="D629" t="str">
            <v>대</v>
          </cell>
          <cell r="M629" t="e">
            <v>#REF!</v>
          </cell>
          <cell r="N629" t="e">
            <v>#REF!</v>
          </cell>
        </row>
        <row r="630">
          <cell r="A630">
            <v>563</v>
          </cell>
          <cell r="B630" t="str">
            <v xml:space="preserve"> 변압기몰드</v>
          </cell>
          <cell r="C630" t="str">
            <v xml:space="preserve"> 6.6kV 3상 50kVA, 1상50kVA</v>
          </cell>
          <cell r="D630" t="str">
            <v>대</v>
          </cell>
          <cell r="M630" t="e">
            <v>#REF!</v>
          </cell>
          <cell r="N630" t="e">
            <v>#REF!</v>
          </cell>
        </row>
        <row r="631">
          <cell r="A631">
            <v>564</v>
          </cell>
          <cell r="B631" t="str">
            <v xml:space="preserve"> 변압기몰드</v>
          </cell>
          <cell r="C631" t="str">
            <v xml:space="preserve"> VCB, 6.6kV 3상 50KVAx2(SP,SSP)</v>
          </cell>
          <cell r="D631" t="str">
            <v>대</v>
          </cell>
          <cell r="M631" t="e">
            <v>#REF!</v>
          </cell>
          <cell r="N631" t="e">
            <v>#REF!</v>
          </cell>
        </row>
        <row r="632">
          <cell r="A632">
            <v>565</v>
          </cell>
          <cell r="B632" t="str">
            <v xml:space="preserve"> 원제설비</v>
          </cell>
          <cell r="D632" t="str">
            <v>식</v>
          </cell>
          <cell r="M632" t="e">
            <v>#REF!</v>
          </cell>
          <cell r="N632" t="e">
            <v>#REF!</v>
          </cell>
        </row>
        <row r="633">
          <cell r="A633">
            <v>566</v>
          </cell>
          <cell r="B633" t="str">
            <v xml:space="preserve"> 콘센트함</v>
          </cell>
          <cell r="C633" t="str">
            <v xml:space="preserve"> 350x450x150(터널용)</v>
          </cell>
          <cell r="D633" t="str">
            <v>개</v>
          </cell>
          <cell r="I633" t="str">
            <v>수화</v>
          </cell>
          <cell r="J633">
            <v>243115</v>
          </cell>
          <cell r="M633" t="e">
            <v>#REF!</v>
          </cell>
          <cell r="N633" t="e">
            <v>#REF!</v>
          </cell>
        </row>
        <row r="634">
          <cell r="A634">
            <v>567</v>
          </cell>
          <cell r="B634" t="str">
            <v xml:space="preserve"> 속  판</v>
          </cell>
          <cell r="C634" t="str">
            <v xml:space="preserve"> 1.5t</v>
          </cell>
          <cell r="D634" t="str">
            <v>SET</v>
          </cell>
          <cell r="M634" t="e">
            <v>#REF!</v>
          </cell>
          <cell r="N634" t="e">
            <v>#REF!</v>
          </cell>
        </row>
        <row r="635">
          <cell r="A635">
            <v>568</v>
          </cell>
          <cell r="B635" t="str">
            <v xml:space="preserve"> N.P</v>
          </cell>
          <cell r="C635" t="str">
            <v xml:space="preserve"> 3tx40x200</v>
          </cell>
          <cell r="D635" t="str">
            <v>EA</v>
          </cell>
          <cell r="M635" t="e">
            <v>#REF!</v>
          </cell>
          <cell r="N635" t="e">
            <v>#REF!</v>
          </cell>
        </row>
        <row r="636">
          <cell r="A636">
            <v>569</v>
          </cell>
          <cell r="B636" t="str">
            <v xml:space="preserve"> N.P</v>
          </cell>
          <cell r="C636" t="str">
            <v xml:space="preserve"> 2tx16x60</v>
          </cell>
          <cell r="D636" t="str">
            <v>EA</v>
          </cell>
          <cell r="M636" t="e">
            <v>#REF!</v>
          </cell>
          <cell r="N636" t="e">
            <v>#REF!</v>
          </cell>
        </row>
        <row r="637">
          <cell r="A637">
            <v>570</v>
          </cell>
          <cell r="B637" t="str">
            <v xml:space="preserve"> DOOR HANDLE</v>
          </cell>
          <cell r="C637" t="str">
            <v xml:space="preserve"> W/KEY 대</v>
          </cell>
          <cell r="D637" t="str">
            <v>EA</v>
          </cell>
          <cell r="M637" t="e">
            <v>#REF!</v>
          </cell>
          <cell r="N637" t="e">
            <v>#REF!</v>
          </cell>
        </row>
        <row r="638">
          <cell r="A638">
            <v>571</v>
          </cell>
          <cell r="B638" t="str">
            <v xml:space="preserve"> P.L</v>
          </cell>
          <cell r="C638" t="str">
            <v xml:space="preserve"> AC 25㎜</v>
          </cell>
          <cell r="D638" t="str">
            <v>EA</v>
          </cell>
          <cell r="M638" t="e">
            <v>#REF!</v>
          </cell>
          <cell r="N638" t="e">
            <v>#REF!</v>
          </cell>
        </row>
        <row r="639">
          <cell r="A639">
            <v>572</v>
          </cell>
          <cell r="B639" t="str">
            <v xml:space="preserve"> N.F.B</v>
          </cell>
          <cell r="C639" t="str">
            <v xml:space="preserve"> ABS 3P 30AF</v>
          </cell>
          <cell r="D639" t="str">
            <v>EA</v>
          </cell>
          <cell r="M639" t="e">
            <v>#REF!</v>
          </cell>
          <cell r="N639" t="e">
            <v>#REF!</v>
          </cell>
        </row>
        <row r="640">
          <cell r="A640">
            <v>573</v>
          </cell>
          <cell r="B640" t="str">
            <v xml:space="preserve"> CONSENT(노출)</v>
          </cell>
          <cell r="C640" t="str">
            <v xml:space="preserve"> 2P 30A</v>
          </cell>
          <cell r="D640" t="str">
            <v>EA</v>
          </cell>
          <cell r="M640" t="e">
            <v>#REF!</v>
          </cell>
          <cell r="N640" t="e">
            <v>#REF!</v>
          </cell>
        </row>
        <row r="641">
          <cell r="A641">
            <v>574</v>
          </cell>
          <cell r="B641" t="str">
            <v xml:space="preserve"> CONSENT(노출)</v>
          </cell>
          <cell r="C641" t="str">
            <v xml:space="preserve"> 4P 30A</v>
          </cell>
          <cell r="D641" t="str">
            <v>EA</v>
          </cell>
          <cell r="M641" t="e">
            <v>#REF!</v>
          </cell>
          <cell r="N641" t="e">
            <v>#REF!</v>
          </cell>
        </row>
        <row r="642">
          <cell r="A642">
            <v>575</v>
          </cell>
          <cell r="B642" t="str">
            <v xml:space="preserve"> 스위치함</v>
          </cell>
          <cell r="C642" t="str">
            <v xml:space="preserve"> 터널용 ON/OFF(150x150x100)</v>
          </cell>
          <cell r="D642" t="str">
            <v>개</v>
          </cell>
          <cell r="I642" t="str">
            <v>수화</v>
          </cell>
          <cell r="J642">
            <v>85202</v>
          </cell>
          <cell r="M642" t="e">
            <v>#REF!</v>
          </cell>
          <cell r="N642" t="e">
            <v>#REF!</v>
          </cell>
        </row>
        <row r="643">
          <cell r="A643">
            <v>576</v>
          </cell>
          <cell r="B643" t="str">
            <v xml:space="preserve"> N.P</v>
          </cell>
          <cell r="C643" t="str">
            <v xml:space="preserve"> 3tx40x200</v>
          </cell>
          <cell r="D643" t="str">
            <v>EA</v>
          </cell>
          <cell r="M643" t="e">
            <v>#REF!</v>
          </cell>
          <cell r="N643" t="e">
            <v>#REF!</v>
          </cell>
        </row>
        <row r="644">
          <cell r="A644">
            <v>577</v>
          </cell>
          <cell r="B644" t="str">
            <v xml:space="preserve"> N.P</v>
          </cell>
          <cell r="C644" t="str">
            <v xml:space="preserve"> 25㎜</v>
          </cell>
          <cell r="D644" t="str">
            <v>EA</v>
          </cell>
          <cell r="M644" t="e">
            <v>#REF!</v>
          </cell>
          <cell r="N644" t="e">
            <v>#REF!</v>
          </cell>
        </row>
        <row r="645">
          <cell r="A645">
            <v>578</v>
          </cell>
          <cell r="B645" t="str">
            <v xml:space="preserve"> DOOR HANDLE</v>
          </cell>
          <cell r="C645" t="str">
            <v xml:space="preserve"> W/KEY 대</v>
          </cell>
          <cell r="D645" t="str">
            <v>EA</v>
          </cell>
          <cell r="M645" t="e">
            <v>#REF!</v>
          </cell>
          <cell r="N645" t="e">
            <v>#REF!</v>
          </cell>
        </row>
        <row r="646">
          <cell r="A646">
            <v>579</v>
          </cell>
          <cell r="B646" t="str">
            <v xml:space="preserve"> P.B.L</v>
          </cell>
          <cell r="C646" t="str">
            <v xml:space="preserve"> AC 25㎜,30㎜</v>
          </cell>
          <cell r="D646" t="str">
            <v>EA</v>
          </cell>
          <cell r="M646" t="e">
            <v>#REF!</v>
          </cell>
          <cell r="N646" t="e">
            <v>#REF!</v>
          </cell>
        </row>
        <row r="647">
          <cell r="A647">
            <v>580</v>
          </cell>
          <cell r="B647" t="str">
            <v xml:space="preserve"> P.B</v>
          </cell>
          <cell r="C647" t="str">
            <v xml:space="preserve"> AC 25㎜,30㎜</v>
          </cell>
          <cell r="D647" t="str">
            <v>EA</v>
          </cell>
          <cell r="M647" t="e">
            <v>#REF!</v>
          </cell>
          <cell r="N647" t="e">
            <v>#REF!</v>
          </cell>
        </row>
        <row r="648">
          <cell r="A648">
            <v>581</v>
          </cell>
          <cell r="B648" t="str">
            <v xml:space="preserve"> 이면배선</v>
          </cell>
          <cell r="C648" t="str">
            <v xml:space="preserve"> 2㎟</v>
          </cell>
          <cell r="D648" t="str">
            <v>M</v>
          </cell>
          <cell r="M648" t="e">
            <v>#REF!</v>
          </cell>
          <cell r="N648" t="e">
            <v>#REF!</v>
          </cell>
        </row>
        <row r="649">
          <cell r="A649">
            <v>582</v>
          </cell>
          <cell r="B649" t="str">
            <v xml:space="preserve"> DIAZED FUSE</v>
          </cell>
          <cell r="C649" t="str">
            <v xml:space="preserve"> W/HOLDER</v>
          </cell>
          <cell r="D649" t="str">
            <v>EA</v>
          </cell>
          <cell r="M649" t="e">
            <v>#REF!</v>
          </cell>
          <cell r="N649" t="e">
            <v>#REF!</v>
          </cell>
        </row>
        <row r="650">
          <cell r="A650">
            <v>583</v>
          </cell>
          <cell r="B650" t="str">
            <v xml:space="preserve"> M.C (SMC-15)</v>
          </cell>
          <cell r="C650" t="str">
            <v xml:space="preserve"> 380/440 4KW 이하</v>
          </cell>
          <cell r="D650" t="str">
            <v>EA</v>
          </cell>
          <cell r="M650" t="e">
            <v>#REF!</v>
          </cell>
          <cell r="N650" t="e">
            <v>#REF!</v>
          </cell>
        </row>
        <row r="651">
          <cell r="A651">
            <v>584</v>
          </cell>
          <cell r="B651" t="str">
            <v xml:space="preserve"> E.L.B</v>
          </cell>
          <cell r="C651" t="str">
            <v xml:space="preserve"> 4P 50AF</v>
          </cell>
          <cell r="D651" t="str">
            <v>EA</v>
          </cell>
          <cell r="M651" t="e">
            <v>#REF!</v>
          </cell>
          <cell r="N651" t="e">
            <v>#REF!</v>
          </cell>
        </row>
        <row r="652">
          <cell r="A652">
            <v>585</v>
          </cell>
          <cell r="B652" t="str">
            <v xml:space="preserve"> N.P</v>
          </cell>
          <cell r="C652" t="str">
            <v xml:space="preserve"> 5t×300×60</v>
          </cell>
          <cell r="D652" t="str">
            <v>EA</v>
          </cell>
          <cell r="M652" t="e">
            <v>#REF!</v>
          </cell>
          <cell r="N652" t="e">
            <v>#REF!</v>
          </cell>
        </row>
        <row r="653">
          <cell r="A653">
            <v>586</v>
          </cell>
          <cell r="B653" t="str">
            <v xml:space="preserve"> N,P</v>
          </cell>
          <cell r="C653" t="str">
            <v xml:space="preserve"> RING</v>
          </cell>
          <cell r="D653" t="str">
            <v>EA</v>
          </cell>
          <cell r="M653" t="e">
            <v>#REF!</v>
          </cell>
          <cell r="N653" t="e">
            <v>#REF!</v>
          </cell>
        </row>
        <row r="654">
          <cell r="A654">
            <v>587</v>
          </cell>
          <cell r="B654" t="str">
            <v xml:space="preserve"> PG 클램프</v>
          </cell>
          <cell r="C654" t="str">
            <v>동합금제(CU22-ACSR95,160)</v>
          </cell>
          <cell r="D654" t="str">
            <v>개</v>
          </cell>
          <cell r="M654" t="e">
            <v>#REF!</v>
          </cell>
          <cell r="N654" t="e">
            <v>#REF!</v>
          </cell>
        </row>
        <row r="655">
          <cell r="A655">
            <v>588</v>
          </cell>
          <cell r="B655" t="str">
            <v xml:space="preserve"> PVC 코팅망</v>
          </cell>
          <cell r="C655" t="str">
            <v xml:space="preserve"> #8x58x58</v>
          </cell>
          <cell r="D655" t="str">
            <v>㎡</v>
          </cell>
          <cell r="M655" t="e">
            <v>#REF!</v>
          </cell>
          <cell r="N655" t="e">
            <v>#REF!</v>
          </cell>
        </row>
        <row r="656">
          <cell r="A656">
            <v>589</v>
          </cell>
          <cell r="B656" t="str">
            <v xml:space="preserve"> PVC DUCT</v>
          </cell>
          <cell r="C656" t="str">
            <v xml:space="preserve"> 30×40×2000</v>
          </cell>
          <cell r="D656" t="str">
            <v>EA</v>
          </cell>
          <cell r="M656" t="e">
            <v>#REF!</v>
          </cell>
          <cell r="N656" t="e">
            <v>#REF!</v>
          </cell>
        </row>
        <row r="657">
          <cell r="A657">
            <v>590</v>
          </cell>
          <cell r="B657" t="str">
            <v xml:space="preserve"> TERMINAL</v>
          </cell>
          <cell r="C657" t="str">
            <v xml:space="preserve"> 2㎟</v>
          </cell>
          <cell r="D657" t="str">
            <v>EA</v>
          </cell>
          <cell r="M657" t="e">
            <v>#REF!</v>
          </cell>
          <cell r="N657" t="e">
            <v>#REF!</v>
          </cell>
        </row>
        <row r="658">
          <cell r="A658">
            <v>591</v>
          </cell>
          <cell r="B658" t="str">
            <v xml:space="preserve"> TERMINAL</v>
          </cell>
          <cell r="C658" t="str">
            <v xml:space="preserve"> 3.5㎟</v>
          </cell>
          <cell r="D658" t="str">
            <v>EA</v>
          </cell>
          <cell r="M658" t="e">
            <v>#REF!</v>
          </cell>
          <cell r="N658" t="e">
            <v>#REF!</v>
          </cell>
        </row>
        <row r="659">
          <cell r="A659">
            <v>592</v>
          </cell>
          <cell r="B659" t="str">
            <v xml:space="preserve"> TERMINAL</v>
          </cell>
          <cell r="C659" t="str">
            <v xml:space="preserve"> 5.5㎟</v>
          </cell>
          <cell r="D659" t="str">
            <v>EA</v>
          </cell>
          <cell r="M659" t="e">
            <v>#REF!</v>
          </cell>
          <cell r="N659" t="e">
            <v>#REF!</v>
          </cell>
        </row>
        <row r="660">
          <cell r="A660">
            <v>593</v>
          </cell>
          <cell r="B660" t="str">
            <v xml:space="preserve"> TERMINAL BLOCK</v>
          </cell>
          <cell r="C660" t="str">
            <v xml:space="preserve"> 30A 10P</v>
          </cell>
          <cell r="D660" t="str">
            <v>EA</v>
          </cell>
          <cell r="M660" t="e">
            <v>#REF!</v>
          </cell>
          <cell r="N660" t="e">
            <v>#REF!</v>
          </cell>
        </row>
        <row r="661">
          <cell r="A661">
            <v>594</v>
          </cell>
          <cell r="B661" t="str">
            <v xml:space="preserve"> TIMER</v>
          </cell>
          <cell r="C661" t="str">
            <v xml:space="preserve"> 24 H</v>
          </cell>
          <cell r="D661" t="str">
            <v>EA</v>
          </cell>
          <cell r="M661" t="e">
            <v>#REF!</v>
          </cell>
          <cell r="N661" t="e">
            <v>#REF!</v>
          </cell>
        </row>
        <row r="662">
          <cell r="A662">
            <v>595</v>
          </cell>
          <cell r="B662" t="str">
            <v xml:space="preserve"> WIRE</v>
          </cell>
          <cell r="C662" t="str">
            <v xml:space="preserve"> KIV 2㎟</v>
          </cell>
          <cell r="D662" t="str">
            <v>M</v>
          </cell>
          <cell r="M662" t="e">
            <v>#REF!</v>
          </cell>
          <cell r="N662" t="e">
            <v>#REF!</v>
          </cell>
        </row>
        <row r="663">
          <cell r="A663">
            <v>596</v>
          </cell>
          <cell r="B663" t="str">
            <v xml:space="preserve"> WIRE</v>
          </cell>
          <cell r="C663" t="str">
            <v xml:space="preserve"> KIV 3.5㎟</v>
          </cell>
          <cell r="D663" t="str">
            <v>M</v>
          </cell>
          <cell r="M663" t="e">
            <v>#REF!</v>
          </cell>
          <cell r="N663" t="e">
            <v>#REF!</v>
          </cell>
        </row>
        <row r="664">
          <cell r="A664">
            <v>597</v>
          </cell>
          <cell r="B664" t="str">
            <v xml:space="preserve"> WIRE</v>
          </cell>
          <cell r="C664" t="str">
            <v xml:space="preserve"> KIV 5.5㎟</v>
          </cell>
          <cell r="D664" t="str">
            <v>M</v>
          </cell>
          <cell r="M664" t="e">
            <v>#REF!</v>
          </cell>
          <cell r="N664" t="e">
            <v>#REF!</v>
          </cell>
        </row>
        <row r="665">
          <cell r="A665">
            <v>598</v>
          </cell>
          <cell r="M665" t="e">
            <v>#REF!</v>
          </cell>
          <cell r="N665" t="e">
            <v>#REF!</v>
          </cell>
        </row>
        <row r="666">
          <cell r="A666">
            <v>599</v>
          </cell>
          <cell r="M666" t="e">
            <v>#REF!</v>
          </cell>
          <cell r="N666" t="e">
            <v>#REF!</v>
          </cell>
        </row>
        <row r="667">
          <cell r="A667">
            <v>600</v>
          </cell>
          <cell r="M667" t="e">
            <v>#REF!</v>
          </cell>
          <cell r="N667" t="e">
            <v>#REF!</v>
          </cell>
        </row>
        <row r="668">
          <cell r="A668">
            <v>601</v>
          </cell>
          <cell r="M668" t="e">
            <v>#REF!</v>
          </cell>
          <cell r="N668" t="e">
            <v>#REF!</v>
          </cell>
        </row>
        <row r="669">
          <cell r="A669">
            <v>602</v>
          </cell>
          <cell r="M669" t="e">
            <v>#REF!</v>
          </cell>
          <cell r="N669" t="e">
            <v>#REF!</v>
          </cell>
        </row>
        <row r="670">
          <cell r="A670">
            <v>603</v>
          </cell>
          <cell r="M670" t="e">
            <v>#REF!</v>
          </cell>
          <cell r="N670" t="e">
            <v>#REF!</v>
          </cell>
        </row>
        <row r="671">
          <cell r="A671">
            <v>604</v>
          </cell>
          <cell r="M671" t="e">
            <v>#REF!</v>
          </cell>
          <cell r="N671" t="e">
            <v>#REF!</v>
          </cell>
        </row>
        <row r="672">
          <cell r="A672">
            <v>605</v>
          </cell>
          <cell r="M672" t="e">
            <v>#REF!</v>
          </cell>
          <cell r="N672" t="e">
            <v>#REF!</v>
          </cell>
        </row>
        <row r="673">
          <cell r="A673">
            <v>606</v>
          </cell>
          <cell r="M673" t="e">
            <v>#REF!</v>
          </cell>
          <cell r="N673" t="e">
            <v>#REF!</v>
          </cell>
        </row>
        <row r="674">
          <cell r="A674">
            <v>607</v>
          </cell>
          <cell r="M674" t="e">
            <v>#REF!</v>
          </cell>
          <cell r="N674" t="e">
            <v>#REF!</v>
          </cell>
        </row>
        <row r="675">
          <cell r="A675">
            <v>608</v>
          </cell>
          <cell r="M675" t="e">
            <v>#REF!</v>
          </cell>
          <cell r="N675" t="e">
            <v>#REF!</v>
          </cell>
        </row>
        <row r="676">
          <cell r="A676">
            <v>609</v>
          </cell>
          <cell r="M676" t="e">
            <v>#REF!</v>
          </cell>
          <cell r="N676" t="e">
            <v>#REF!</v>
          </cell>
        </row>
        <row r="677">
          <cell r="A677">
            <v>610</v>
          </cell>
          <cell r="M677" t="e">
            <v>#REF!</v>
          </cell>
          <cell r="N677" t="e">
            <v>#REF!</v>
          </cell>
        </row>
        <row r="678">
          <cell r="A678">
            <v>611</v>
          </cell>
        </row>
        <row r="679">
          <cell r="A679">
            <v>612</v>
          </cell>
        </row>
        <row r="680">
          <cell r="A680">
            <v>613</v>
          </cell>
        </row>
        <row r="681">
          <cell r="A681">
            <v>614</v>
          </cell>
        </row>
        <row r="682">
          <cell r="A682">
            <v>615</v>
          </cell>
        </row>
        <row r="683">
          <cell r="A683">
            <v>616</v>
          </cell>
        </row>
        <row r="684">
          <cell r="A684">
            <v>617</v>
          </cell>
        </row>
        <row r="685">
          <cell r="A685">
            <v>618</v>
          </cell>
        </row>
        <row r="686">
          <cell r="A686">
            <v>619</v>
          </cell>
        </row>
        <row r="687">
          <cell r="A687">
            <v>620</v>
          </cell>
        </row>
        <row r="688">
          <cell r="A688">
            <v>621</v>
          </cell>
        </row>
        <row r="689">
          <cell r="A689">
            <v>622</v>
          </cell>
        </row>
        <row r="690">
          <cell r="A690">
            <v>623</v>
          </cell>
        </row>
        <row r="691">
          <cell r="A691">
            <v>624</v>
          </cell>
        </row>
        <row r="692">
          <cell r="A692">
            <v>625</v>
          </cell>
        </row>
        <row r="693">
          <cell r="A693">
            <v>626</v>
          </cell>
        </row>
        <row r="694">
          <cell r="A694">
            <v>627</v>
          </cell>
        </row>
        <row r="695">
          <cell r="A695">
            <v>628</v>
          </cell>
        </row>
        <row r="696">
          <cell r="A696">
            <v>629</v>
          </cell>
        </row>
        <row r="697">
          <cell r="A697">
            <v>630</v>
          </cell>
        </row>
        <row r="698">
          <cell r="A698">
            <v>631</v>
          </cell>
        </row>
        <row r="699">
          <cell r="A699">
            <v>632</v>
          </cell>
        </row>
        <row r="700">
          <cell r="A700">
            <v>633</v>
          </cell>
        </row>
        <row r="701">
          <cell r="A701">
            <v>634</v>
          </cell>
        </row>
        <row r="702">
          <cell r="A702">
            <v>635</v>
          </cell>
        </row>
        <row r="703">
          <cell r="A703">
            <v>636</v>
          </cell>
        </row>
        <row r="704">
          <cell r="A704">
            <v>637</v>
          </cell>
        </row>
        <row r="705">
          <cell r="A705">
            <v>638</v>
          </cell>
        </row>
        <row r="706">
          <cell r="A706">
            <v>639</v>
          </cell>
        </row>
        <row r="707">
          <cell r="A707">
            <v>640</v>
          </cell>
        </row>
        <row r="708">
          <cell r="A708">
            <v>641</v>
          </cell>
        </row>
        <row r="709">
          <cell r="A709">
            <v>642</v>
          </cell>
        </row>
        <row r="710">
          <cell r="A710">
            <v>643</v>
          </cell>
        </row>
        <row r="711">
          <cell r="A711">
            <v>644</v>
          </cell>
        </row>
        <row r="712">
          <cell r="A712">
            <v>645</v>
          </cell>
        </row>
        <row r="713">
          <cell r="A713">
            <v>646</v>
          </cell>
        </row>
        <row r="714">
          <cell r="A714">
            <v>647</v>
          </cell>
        </row>
        <row r="715">
          <cell r="A715">
            <v>648</v>
          </cell>
        </row>
        <row r="716">
          <cell r="A716">
            <v>649</v>
          </cell>
        </row>
        <row r="717">
          <cell r="A717">
            <v>650</v>
          </cell>
        </row>
        <row r="718">
          <cell r="A718">
            <v>651</v>
          </cell>
        </row>
        <row r="719">
          <cell r="A719">
            <v>652</v>
          </cell>
        </row>
        <row r="720">
          <cell r="A720">
            <v>653</v>
          </cell>
        </row>
        <row r="721">
          <cell r="A721">
            <v>654</v>
          </cell>
        </row>
        <row r="722">
          <cell r="A722">
            <v>655</v>
          </cell>
        </row>
        <row r="723">
          <cell r="A723">
            <v>656</v>
          </cell>
        </row>
        <row r="724">
          <cell r="A724">
            <v>657</v>
          </cell>
        </row>
        <row r="725">
          <cell r="A725">
            <v>658</v>
          </cell>
        </row>
        <row r="726">
          <cell r="A726">
            <v>659</v>
          </cell>
        </row>
        <row r="727">
          <cell r="A727">
            <v>660</v>
          </cell>
        </row>
        <row r="728">
          <cell r="A728">
            <v>661</v>
          </cell>
        </row>
        <row r="729">
          <cell r="A729">
            <v>662</v>
          </cell>
        </row>
        <row r="730">
          <cell r="A730">
            <v>663</v>
          </cell>
        </row>
        <row r="731">
          <cell r="A731">
            <v>664</v>
          </cell>
        </row>
        <row r="732">
          <cell r="A732">
            <v>665</v>
          </cell>
        </row>
        <row r="733">
          <cell r="A733">
            <v>666</v>
          </cell>
        </row>
        <row r="734">
          <cell r="A734">
            <v>667</v>
          </cell>
        </row>
        <row r="735">
          <cell r="A735">
            <v>668</v>
          </cell>
        </row>
        <row r="736">
          <cell r="A736">
            <v>669</v>
          </cell>
        </row>
        <row r="737">
          <cell r="A737">
            <v>670</v>
          </cell>
        </row>
        <row r="738">
          <cell r="A738">
            <v>671</v>
          </cell>
        </row>
        <row r="739">
          <cell r="A739">
            <v>672</v>
          </cell>
        </row>
        <row r="740">
          <cell r="A740">
            <v>673</v>
          </cell>
        </row>
        <row r="741">
          <cell r="A741">
            <v>674</v>
          </cell>
        </row>
        <row r="742">
          <cell r="A742">
            <v>675</v>
          </cell>
        </row>
        <row r="743">
          <cell r="A743">
            <v>676</v>
          </cell>
        </row>
        <row r="744">
          <cell r="A744">
            <v>677</v>
          </cell>
        </row>
        <row r="745">
          <cell r="A745">
            <v>678</v>
          </cell>
        </row>
        <row r="746">
          <cell r="A746">
            <v>679</v>
          </cell>
        </row>
        <row r="747">
          <cell r="A747">
            <v>680</v>
          </cell>
        </row>
        <row r="748">
          <cell r="A748">
            <v>681</v>
          </cell>
        </row>
        <row r="749">
          <cell r="A749">
            <v>682</v>
          </cell>
        </row>
        <row r="750">
          <cell r="A750">
            <v>683</v>
          </cell>
        </row>
        <row r="751">
          <cell r="A751">
            <v>684</v>
          </cell>
        </row>
        <row r="752">
          <cell r="A752">
            <v>685</v>
          </cell>
        </row>
        <row r="753">
          <cell r="A753">
            <v>686</v>
          </cell>
        </row>
        <row r="754">
          <cell r="A754">
            <v>687</v>
          </cell>
        </row>
        <row r="755">
          <cell r="A755">
            <v>688</v>
          </cell>
        </row>
        <row r="756">
          <cell r="A756">
            <v>689</v>
          </cell>
        </row>
        <row r="757">
          <cell r="A757">
            <v>690</v>
          </cell>
        </row>
        <row r="758">
          <cell r="A758">
            <v>691</v>
          </cell>
        </row>
        <row r="759">
          <cell r="A759">
            <v>692</v>
          </cell>
        </row>
        <row r="760">
          <cell r="A760">
            <v>693</v>
          </cell>
        </row>
        <row r="761">
          <cell r="A761">
            <v>694</v>
          </cell>
        </row>
        <row r="762">
          <cell r="A762">
            <v>695</v>
          </cell>
        </row>
        <row r="763">
          <cell r="A763">
            <v>696</v>
          </cell>
        </row>
        <row r="764">
          <cell r="A764">
            <v>697</v>
          </cell>
        </row>
        <row r="765">
          <cell r="A765">
            <v>698</v>
          </cell>
        </row>
        <row r="766">
          <cell r="A766">
            <v>699</v>
          </cell>
        </row>
        <row r="767">
          <cell r="A767">
            <v>700</v>
          </cell>
        </row>
        <row r="768">
          <cell r="A768">
            <v>701</v>
          </cell>
        </row>
        <row r="769">
          <cell r="A769">
            <v>702</v>
          </cell>
        </row>
        <row r="770">
          <cell r="A770">
            <v>703</v>
          </cell>
        </row>
        <row r="771">
          <cell r="A771">
            <v>704</v>
          </cell>
        </row>
        <row r="772">
          <cell r="A772">
            <v>705</v>
          </cell>
        </row>
        <row r="773">
          <cell r="A773">
            <v>706</v>
          </cell>
        </row>
        <row r="774">
          <cell r="A774">
            <v>707</v>
          </cell>
        </row>
        <row r="775">
          <cell r="A775">
            <v>708</v>
          </cell>
        </row>
        <row r="776">
          <cell r="A776">
            <v>709</v>
          </cell>
        </row>
        <row r="777">
          <cell r="A777">
            <v>710</v>
          </cell>
        </row>
        <row r="778">
          <cell r="A778">
            <v>711</v>
          </cell>
        </row>
        <row r="779">
          <cell r="A779">
            <v>712</v>
          </cell>
        </row>
        <row r="780">
          <cell r="A780">
            <v>713</v>
          </cell>
        </row>
        <row r="781">
          <cell r="A781">
            <v>714</v>
          </cell>
        </row>
        <row r="782">
          <cell r="A782">
            <v>715</v>
          </cell>
        </row>
        <row r="783">
          <cell r="A783">
            <v>716</v>
          </cell>
        </row>
        <row r="784">
          <cell r="A784">
            <v>717</v>
          </cell>
        </row>
        <row r="785">
          <cell r="A785">
            <v>718</v>
          </cell>
        </row>
        <row r="786">
          <cell r="A786">
            <v>719</v>
          </cell>
        </row>
        <row r="787">
          <cell r="A787">
            <v>720</v>
          </cell>
        </row>
        <row r="788">
          <cell r="A788">
            <v>721</v>
          </cell>
        </row>
        <row r="789">
          <cell r="A789">
            <v>722</v>
          </cell>
        </row>
        <row r="790">
          <cell r="A790">
            <v>723</v>
          </cell>
        </row>
        <row r="791">
          <cell r="A791">
            <v>724</v>
          </cell>
        </row>
        <row r="792">
          <cell r="A792">
            <v>725</v>
          </cell>
        </row>
        <row r="793">
          <cell r="A793">
            <v>726</v>
          </cell>
        </row>
        <row r="794">
          <cell r="A794">
            <v>727</v>
          </cell>
        </row>
        <row r="795">
          <cell r="A795">
            <v>728</v>
          </cell>
        </row>
        <row r="796">
          <cell r="A796">
            <v>729</v>
          </cell>
        </row>
        <row r="797">
          <cell r="A797">
            <v>730</v>
          </cell>
        </row>
        <row r="798">
          <cell r="A798">
            <v>731</v>
          </cell>
        </row>
        <row r="799">
          <cell r="A799">
            <v>732</v>
          </cell>
        </row>
        <row r="800">
          <cell r="A800">
            <v>733</v>
          </cell>
        </row>
        <row r="801">
          <cell r="A801">
            <v>734</v>
          </cell>
        </row>
        <row r="802">
          <cell r="A802">
            <v>735</v>
          </cell>
        </row>
        <row r="803">
          <cell r="A803">
            <v>736</v>
          </cell>
        </row>
        <row r="804">
          <cell r="A804">
            <v>737</v>
          </cell>
        </row>
        <row r="805">
          <cell r="A805">
            <v>738</v>
          </cell>
        </row>
        <row r="806">
          <cell r="A806">
            <v>739</v>
          </cell>
        </row>
        <row r="807">
          <cell r="A807">
            <v>740</v>
          </cell>
        </row>
        <row r="808">
          <cell r="A808">
            <v>741</v>
          </cell>
        </row>
        <row r="809">
          <cell r="A809">
            <v>742</v>
          </cell>
        </row>
        <row r="810">
          <cell r="A810">
            <v>743</v>
          </cell>
        </row>
        <row r="811">
          <cell r="A811">
            <v>744</v>
          </cell>
        </row>
        <row r="812">
          <cell r="A812">
            <v>745</v>
          </cell>
        </row>
        <row r="813">
          <cell r="A813">
            <v>746</v>
          </cell>
        </row>
        <row r="814">
          <cell r="A814">
            <v>747</v>
          </cell>
        </row>
        <row r="815">
          <cell r="A815">
            <v>748</v>
          </cell>
        </row>
        <row r="816">
          <cell r="A816">
            <v>749</v>
          </cell>
        </row>
        <row r="817">
          <cell r="A817">
            <v>750</v>
          </cell>
        </row>
        <row r="818">
          <cell r="A818">
            <v>751</v>
          </cell>
        </row>
        <row r="819">
          <cell r="A819">
            <v>752</v>
          </cell>
        </row>
        <row r="820">
          <cell r="A820">
            <v>753</v>
          </cell>
        </row>
        <row r="821">
          <cell r="A821">
            <v>754</v>
          </cell>
        </row>
        <row r="822">
          <cell r="A822">
            <v>755</v>
          </cell>
        </row>
        <row r="823">
          <cell r="A823">
            <v>756</v>
          </cell>
        </row>
        <row r="824">
          <cell r="A824">
            <v>757</v>
          </cell>
        </row>
        <row r="825">
          <cell r="A825">
            <v>758</v>
          </cell>
        </row>
        <row r="826">
          <cell r="A826">
            <v>759</v>
          </cell>
        </row>
        <row r="827">
          <cell r="A827">
            <v>760</v>
          </cell>
        </row>
        <row r="828">
          <cell r="A828">
            <v>761</v>
          </cell>
        </row>
        <row r="829">
          <cell r="A829">
            <v>762</v>
          </cell>
        </row>
        <row r="830">
          <cell r="A830">
            <v>763</v>
          </cell>
        </row>
        <row r="831">
          <cell r="A831">
            <v>764</v>
          </cell>
        </row>
        <row r="832">
          <cell r="A832">
            <v>765</v>
          </cell>
        </row>
        <row r="833">
          <cell r="A833">
            <v>766</v>
          </cell>
        </row>
        <row r="834">
          <cell r="A834">
            <v>767</v>
          </cell>
        </row>
        <row r="835">
          <cell r="A835">
            <v>768</v>
          </cell>
        </row>
        <row r="836">
          <cell r="A836">
            <v>769</v>
          </cell>
        </row>
        <row r="837">
          <cell r="A837">
            <v>770</v>
          </cell>
        </row>
        <row r="838">
          <cell r="A838">
            <v>771</v>
          </cell>
        </row>
        <row r="839">
          <cell r="A839">
            <v>772</v>
          </cell>
        </row>
        <row r="840">
          <cell r="A840">
            <v>773</v>
          </cell>
        </row>
        <row r="841">
          <cell r="A841">
            <v>774</v>
          </cell>
        </row>
        <row r="842">
          <cell r="A842">
            <v>775</v>
          </cell>
        </row>
        <row r="843">
          <cell r="A843">
            <v>776</v>
          </cell>
        </row>
        <row r="844">
          <cell r="A844">
            <v>777</v>
          </cell>
        </row>
        <row r="845">
          <cell r="A845">
            <v>778</v>
          </cell>
        </row>
        <row r="846">
          <cell r="A846">
            <v>779</v>
          </cell>
        </row>
        <row r="847">
          <cell r="A847">
            <v>780</v>
          </cell>
        </row>
        <row r="848">
          <cell r="A848">
            <v>781</v>
          </cell>
        </row>
        <row r="849">
          <cell r="A849">
            <v>782</v>
          </cell>
        </row>
        <row r="850">
          <cell r="A850">
            <v>783</v>
          </cell>
        </row>
        <row r="851">
          <cell r="A851">
            <v>784</v>
          </cell>
        </row>
        <row r="852">
          <cell r="A852">
            <v>785</v>
          </cell>
        </row>
        <row r="853">
          <cell r="A853">
            <v>786</v>
          </cell>
        </row>
        <row r="854">
          <cell r="A854">
            <v>787</v>
          </cell>
        </row>
        <row r="855">
          <cell r="A855">
            <v>788</v>
          </cell>
        </row>
        <row r="856">
          <cell r="A856">
            <v>789</v>
          </cell>
        </row>
        <row r="857">
          <cell r="A857">
            <v>790</v>
          </cell>
        </row>
        <row r="858">
          <cell r="A858">
            <v>791</v>
          </cell>
        </row>
        <row r="859">
          <cell r="A859">
            <v>792</v>
          </cell>
        </row>
        <row r="860">
          <cell r="A860">
            <v>793</v>
          </cell>
        </row>
        <row r="861">
          <cell r="A861">
            <v>794</v>
          </cell>
        </row>
        <row r="862">
          <cell r="A862">
            <v>795</v>
          </cell>
        </row>
        <row r="863">
          <cell r="A863">
            <v>796</v>
          </cell>
        </row>
        <row r="864">
          <cell r="A864">
            <v>797</v>
          </cell>
        </row>
        <row r="865">
          <cell r="A865">
            <v>798</v>
          </cell>
        </row>
        <row r="866">
          <cell r="A866">
            <v>799</v>
          </cell>
        </row>
        <row r="867">
          <cell r="A867">
            <v>800</v>
          </cell>
        </row>
        <row r="868">
          <cell r="A868">
            <v>801</v>
          </cell>
        </row>
        <row r="869">
          <cell r="A869">
            <v>802</v>
          </cell>
        </row>
        <row r="870">
          <cell r="A870">
            <v>803</v>
          </cell>
        </row>
        <row r="871">
          <cell r="A871">
            <v>804</v>
          </cell>
        </row>
        <row r="872">
          <cell r="A872">
            <v>805</v>
          </cell>
        </row>
        <row r="873">
          <cell r="A873">
            <v>806</v>
          </cell>
        </row>
        <row r="874">
          <cell r="A874">
            <v>807</v>
          </cell>
        </row>
        <row r="875">
          <cell r="A875">
            <v>808</v>
          </cell>
        </row>
        <row r="876">
          <cell r="A876">
            <v>809</v>
          </cell>
        </row>
        <row r="877">
          <cell r="A877">
            <v>810</v>
          </cell>
        </row>
        <row r="878">
          <cell r="A878">
            <v>811</v>
          </cell>
        </row>
        <row r="879">
          <cell r="A879">
            <v>812</v>
          </cell>
        </row>
        <row r="880">
          <cell r="A880">
            <v>813</v>
          </cell>
        </row>
        <row r="881">
          <cell r="A881">
            <v>814</v>
          </cell>
        </row>
        <row r="882">
          <cell r="A882">
            <v>815</v>
          </cell>
        </row>
        <row r="883">
          <cell r="A883">
            <v>816</v>
          </cell>
        </row>
        <row r="884">
          <cell r="A884">
            <v>817</v>
          </cell>
        </row>
        <row r="885">
          <cell r="A885">
            <v>818</v>
          </cell>
        </row>
        <row r="886">
          <cell r="A886">
            <v>819</v>
          </cell>
        </row>
        <row r="887">
          <cell r="A887">
            <v>820</v>
          </cell>
        </row>
        <row r="888">
          <cell r="A888">
            <v>821</v>
          </cell>
        </row>
        <row r="889">
          <cell r="A889">
            <v>822</v>
          </cell>
        </row>
        <row r="890">
          <cell r="A890">
            <v>823</v>
          </cell>
        </row>
        <row r="891">
          <cell r="A891">
            <v>824</v>
          </cell>
        </row>
        <row r="892">
          <cell r="A892">
            <v>825</v>
          </cell>
        </row>
        <row r="893">
          <cell r="A893">
            <v>826</v>
          </cell>
        </row>
        <row r="894">
          <cell r="A894">
            <v>827</v>
          </cell>
        </row>
        <row r="895">
          <cell r="A895">
            <v>828</v>
          </cell>
        </row>
        <row r="896">
          <cell r="A896">
            <v>829</v>
          </cell>
        </row>
        <row r="897">
          <cell r="A897">
            <v>830</v>
          </cell>
        </row>
        <row r="898">
          <cell r="A898">
            <v>831</v>
          </cell>
        </row>
        <row r="899">
          <cell r="A899">
            <v>832</v>
          </cell>
        </row>
        <row r="900">
          <cell r="A900">
            <v>833</v>
          </cell>
        </row>
        <row r="901">
          <cell r="A901">
            <v>834</v>
          </cell>
        </row>
        <row r="902">
          <cell r="A902">
            <v>835</v>
          </cell>
        </row>
        <row r="903">
          <cell r="A903">
            <v>836</v>
          </cell>
        </row>
        <row r="904">
          <cell r="A904">
            <v>837</v>
          </cell>
        </row>
        <row r="905">
          <cell r="A905">
            <v>838</v>
          </cell>
        </row>
        <row r="906">
          <cell r="A906">
            <v>839</v>
          </cell>
        </row>
        <row r="907">
          <cell r="A907">
            <v>840</v>
          </cell>
        </row>
        <row r="908">
          <cell r="A908">
            <v>841</v>
          </cell>
        </row>
        <row r="909">
          <cell r="A909">
            <v>842</v>
          </cell>
        </row>
        <row r="910">
          <cell r="A910">
            <v>843</v>
          </cell>
        </row>
        <row r="911">
          <cell r="A911">
            <v>844</v>
          </cell>
        </row>
        <row r="912">
          <cell r="A912">
            <v>845</v>
          </cell>
        </row>
        <row r="913">
          <cell r="A913">
            <v>846</v>
          </cell>
        </row>
        <row r="914">
          <cell r="A914">
            <v>847</v>
          </cell>
        </row>
        <row r="915">
          <cell r="A915">
            <v>848</v>
          </cell>
        </row>
        <row r="916">
          <cell r="A916">
            <v>849</v>
          </cell>
        </row>
        <row r="917">
          <cell r="A917">
            <v>850</v>
          </cell>
        </row>
        <row r="918">
          <cell r="A918">
            <v>851</v>
          </cell>
        </row>
        <row r="919">
          <cell r="A919">
            <v>852</v>
          </cell>
        </row>
        <row r="920">
          <cell r="A920">
            <v>853</v>
          </cell>
        </row>
        <row r="921">
          <cell r="A921">
            <v>854</v>
          </cell>
        </row>
        <row r="922">
          <cell r="A922">
            <v>855</v>
          </cell>
        </row>
        <row r="923">
          <cell r="A923">
            <v>856</v>
          </cell>
        </row>
        <row r="924">
          <cell r="A924">
            <v>857</v>
          </cell>
        </row>
        <row r="925">
          <cell r="A925">
            <v>858</v>
          </cell>
        </row>
        <row r="926">
          <cell r="A926">
            <v>859</v>
          </cell>
        </row>
        <row r="927">
          <cell r="A927">
            <v>860</v>
          </cell>
        </row>
        <row r="928">
          <cell r="A928">
            <v>861</v>
          </cell>
        </row>
        <row r="929">
          <cell r="A929">
            <v>862</v>
          </cell>
        </row>
        <row r="930">
          <cell r="A930">
            <v>863</v>
          </cell>
        </row>
        <row r="931">
          <cell r="A931">
            <v>864</v>
          </cell>
        </row>
        <row r="932">
          <cell r="A932">
            <v>865</v>
          </cell>
        </row>
        <row r="933">
          <cell r="A933">
            <v>866</v>
          </cell>
        </row>
        <row r="934">
          <cell r="A934">
            <v>867</v>
          </cell>
        </row>
        <row r="935">
          <cell r="A935">
            <v>868</v>
          </cell>
        </row>
        <row r="936">
          <cell r="A936">
            <v>869</v>
          </cell>
        </row>
        <row r="937">
          <cell r="A937">
            <v>870</v>
          </cell>
        </row>
        <row r="938">
          <cell r="A938">
            <v>871</v>
          </cell>
        </row>
        <row r="939">
          <cell r="A939">
            <v>872</v>
          </cell>
        </row>
        <row r="940">
          <cell r="A940">
            <v>873</v>
          </cell>
        </row>
        <row r="941">
          <cell r="A941">
            <v>874</v>
          </cell>
        </row>
        <row r="942">
          <cell r="A942">
            <v>875</v>
          </cell>
        </row>
        <row r="943">
          <cell r="A943">
            <v>876</v>
          </cell>
        </row>
        <row r="944">
          <cell r="A944">
            <v>877</v>
          </cell>
        </row>
        <row r="945">
          <cell r="A945">
            <v>878</v>
          </cell>
        </row>
        <row r="946">
          <cell r="A946">
            <v>879</v>
          </cell>
        </row>
        <row r="947">
          <cell r="A947">
            <v>880</v>
          </cell>
        </row>
        <row r="948">
          <cell r="A948">
            <v>881</v>
          </cell>
        </row>
        <row r="949">
          <cell r="A949">
            <v>882</v>
          </cell>
        </row>
        <row r="950">
          <cell r="A950">
            <v>883</v>
          </cell>
        </row>
        <row r="951">
          <cell r="A951">
            <v>884</v>
          </cell>
        </row>
        <row r="952">
          <cell r="A952">
            <v>885</v>
          </cell>
        </row>
        <row r="953">
          <cell r="A953">
            <v>886</v>
          </cell>
        </row>
        <row r="954">
          <cell r="A954">
            <v>887</v>
          </cell>
        </row>
        <row r="955">
          <cell r="A955">
            <v>888</v>
          </cell>
        </row>
        <row r="956">
          <cell r="A956">
            <v>889</v>
          </cell>
        </row>
        <row r="957">
          <cell r="A957">
            <v>890</v>
          </cell>
        </row>
        <row r="958">
          <cell r="A958">
            <v>891</v>
          </cell>
        </row>
        <row r="959">
          <cell r="A959">
            <v>892</v>
          </cell>
        </row>
        <row r="960">
          <cell r="A960">
            <v>893</v>
          </cell>
        </row>
        <row r="961">
          <cell r="A961">
            <v>894</v>
          </cell>
        </row>
        <row r="962">
          <cell r="A962">
            <v>895</v>
          </cell>
        </row>
        <row r="963">
          <cell r="A963">
            <v>896</v>
          </cell>
        </row>
        <row r="964">
          <cell r="A964">
            <v>897</v>
          </cell>
        </row>
        <row r="965">
          <cell r="A965">
            <v>898</v>
          </cell>
        </row>
        <row r="966">
          <cell r="A966">
            <v>899</v>
          </cell>
        </row>
        <row r="967">
          <cell r="A967">
            <v>900</v>
          </cell>
        </row>
        <row r="968">
          <cell r="A968">
            <v>901</v>
          </cell>
        </row>
        <row r="969">
          <cell r="A969">
            <v>902</v>
          </cell>
        </row>
        <row r="970">
          <cell r="A970">
            <v>903</v>
          </cell>
        </row>
        <row r="971">
          <cell r="A971">
            <v>904</v>
          </cell>
        </row>
        <row r="972">
          <cell r="A972">
            <v>905</v>
          </cell>
        </row>
        <row r="973">
          <cell r="A973">
            <v>906</v>
          </cell>
        </row>
        <row r="974">
          <cell r="A974">
            <v>907</v>
          </cell>
        </row>
        <row r="975">
          <cell r="A975">
            <v>908</v>
          </cell>
        </row>
        <row r="976">
          <cell r="A976">
            <v>909</v>
          </cell>
        </row>
        <row r="977">
          <cell r="A977">
            <v>910</v>
          </cell>
        </row>
        <row r="978">
          <cell r="A978">
            <v>911</v>
          </cell>
        </row>
        <row r="979">
          <cell r="A979">
            <v>912</v>
          </cell>
        </row>
        <row r="980">
          <cell r="A980">
            <v>913</v>
          </cell>
        </row>
        <row r="981">
          <cell r="A981">
            <v>914</v>
          </cell>
        </row>
        <row r="982">
          <cell r="A982">
            <v>915</v>
          </cell>
        </row>
        <row r="983">
          <cell r="A983">
            <v>916</v>
          </cell>
        </row>
        <row r="984">
          <cell r="A984">
            <v>917</v>
          </cell>
        </row>
        <row r="985">
          <cell r="A985">
            <v>918</v>
          </cell>
        </row>
        <row r="986">
          <cell r="A986">
            <v>919</v>
          </cell>
        </row>
        <row r="987">
          <cell r="A987">
            <v>920</v>
          </cell>
        </row>
        <row r="988">
          <cell r="A988">
            <v>921</v>
          </cell>
        </row>
        <row r="989">
          <cell r="A989">
            <v>922</v>
          </cell>
        </row>
        <row r="990">
          <cell r="A990">
            <v>923</v>
          </cell>
        </row>
        <row r="18222">
          <cell r="A18222">
            <v>0</v>
          </cell>
        </row>
      </sheetData>
      <sheetData sheetId="6" refreshError="1">
        <row r="1">
          <cell r="C1" t="str">
            <v>인    공     산    출    서</v>
          </cell>
        </row>
        <row r="2">
          <cell r="A2" t="str">
            <v>A</v>
          </cell>
          <cell r="C2" t="str">
            <v>공사(용역)종류</v>
          </cell>
          <cell r="D2" t="str">
            <v>규  격</v>
          </cell>
          <cell r="E2" t="str">
            <v>단위</v>
          </cell>
          <cell r="F2" t="str">
            <v>산              출              기              초</v>
          </cell>
          <cell r="W2" t="str">
            <v>계</v>
          </cell>
          <cell r="X2" t="str">
            <v>기사</v>
          </cell>
        </row>
        <row r="3">
          <cell r="A3">
            <v>3</v>
          </cell>
          <cell r="B3">
            <v>267</v>
          </cell>
          <cell r="C3" t="str">
            <v>1. 접지장치신설</v>
          </cell>
          <cell r="D3" t="str">
            <v>접지장치</v>
          </cell>
          <cell r="E3" t="str">
            <v>개소</v>
          </cell>
          <cell r="W3">
            <v>2</v>
          </cell>
        </row>
        <row r="4">
          <cell r="A4">
            <v>4</v>
          </cell>
          <cell r="C4" t="str">
            <v xml:space="preserve">  나. 노 무 비</v>
          </cell>
        </row>
        <row r="5">
          <cell r="A5">
            <v>5</v>
          </cell>
          <cell r="B5">
            <v>172</v>
          </cell>
          <cell r="C5" t="str">
            <v>접지봉</v>
          </cell>
          <cell r="D5" t="str">
            <v>Φ16 * 1800mm</v>
          </cell>
          <cell r="E5" t="str">
            <v>개소</v>
          </cell>
          <cell r="G5" t="str">
            <v>기본</v>
          </cell>
          <cell r="W5">
            <v>1</v>
          </cell>
        </row>
        <row r="6">
          <cell r="A6">
            <v>6</v>
          </cell>
          <cell r="B6" t="str">
            <v>P66</v>
          </cell>
          <cell r="D6" t="str">
            <v>통신설비공</v>
          </cell>
          <cell r="E6" t="str">
            <v>인</v>
          </cell>
          <cell r="G6">
            <v>0.2</v>
          </cell>
          <cell r="H6" t="str">
            <v>×</v>
          </cell>
          <cell r="I6">
            <v>1</v>
          </cell>
          <cell r="J6" t="str">
            <v>÷</v>
          </cell>
          <cell r="K6">
            <v>1</v>
          </cell>
          <cell r="L6" t="str">
            <v>×</v>
          </cell>
          <cell r="M6">
            <v>1</v>
          </cell>
          <cell r="N6" t="str">
            <v>×</v>
          </cell>
          <cell r="O6">
            <v>1</v>
          </cell>
          <cell r="P6" t="str">
            <v>×</v>
          </cell>
          <cell r="Q6">
            <v>1</v>
          </cell>
          <cell r="R6" t="str">
            <v>=</v>
          </cell>
          <cell r="S6">
            <v>0.2</v>
          </cell>
          <cell r="T6" t="str">
            <v>×</v>
          </cell>
          <cell r="U6">
            <v>1</v>
          </cell>
          <cell r="W6">
            <v>0.2</v>
          </cell>
          <cell r="X6" t="str">
            <v>통 3-39</v>
          </cell>
        </row>
        <row r="7">
          <cell r="A7">
            <v>7</v>
          </cell>
          <cell r="B7" t="str">
            <v>P74</v>
          </cell>
          <cell r="D7" t="str">
            <v>보 통 인 부</v>
          </cell>
          <cell r="E7" t="str">
            <v>인</v>
          </cell>
          <cell r="G7">
            <v>0.1</v>
          </cell>
          <cell r="H7" t="str">
            <v>×</v>
          </cell>
          <cell r="I7">
            <v>1</v>
          </cell>
          <cell r="J7" t="str">
            <v>÷</v>
          </cell>
          <cell r="K7">
            <v>1</v>
          </cell>
          <cell r="L7" t="str">
            <v>×</v>
          </cell>
          <cell r="M7">
            <v>1</v>
          </cell>
          <cell r="N7" t="str">
            <v>×</v>
          </cell>
          <cell r="O7">
            <v>1</v>
          </cell>
          <cell r="P7" t="str">
            <v>×</v>
          </cell>
          <cell r="Q7">
            <v>1</v>
          </cell>
          <cell r="R7" t="str">
            <v>=</v>
          </cell>
          <cell r="S7">
            <v>0.1</v>
          </cell>
          <cell r="T7" t="str">
            <v>×</v>
          </cell>
          <cell r="U7">
            <v>1</v>
          </cell>
          <cell r="W7">
            <v>0.1</v>
          </cell>
          <cell r="X7" t="str">
            <v>통 3-39</v>
          </cell>
        </row>
        <row r="8">
          <cell r="A8">
            <v>8</v>
          </cell>
          <cell r="B8">
            <v>175</v>
          </cell>
          <cell r="C8" t="str">
            <v>경동연선</v>
          </cell>
          <cell r="D8" t="str">
            <v>HS 60㎟</v>
          </cell>
          <cell r="E8" t="str">
            <v>M</v>
          </cell>
          <cell r="G8" t="str">
            <v>기본</v>
          </cell>
          <cell r="W8">
            <v>6</v>
          </cell>
        </row>
        <row r="9">
          <cell r="A9">
            <v>9</v>
          </cell>
          <cell r="B9" t="str">
            <v>P66</v>
          </cell>
          <cell r="D9" t="str">
            <v>통신설비공</v>
          </cell>
          <cell r="E9" t="str">
            <v>인</v>
          </cell>
          <cell r="G9">
            <v>1.4999999999999999E-2</v>
          </cell>
          <cell r="H9" t="str">
            <v>×</v>
          </cell>
          <cell r="I9">
            <v>6</v>
          </cell>
          <cell r="J9" t="str">
            <v>÷</v>
          </cell>
          <cell r="K9">
            <v>1</v>
          </cell>
          <cell r="L9" t="str">
            <v>×</v>
          </cell>
          <cell r="M9">
            <v>1</v>
          </cell>
          <cell r="N9" t="str">
            <v>×</v>
          </cell>
          <cell r="O9">
            <v>1</v>
          </cell>
          <cell r="P9" t="str">
            <v>×</v>
          </cell>
          <cell r="Q9">
            <v>1</v>
          </cell>
          <cell r="R9" t="str">
            <v>=</v>
          </cell>
          <cell r="S9">
            <v>0.09</v>
          </cell>
          <cell r="T9" t="str">
            <v>×</v>
          </cell>
          <cell r="U9">
            <v>1</v>
          </cell>
          <cell r="W9">
            <v>0.09</v>
          </cell>
          <cell r="X9" t="str">
            <v>통 3-39</v>
          </cell>
        </row>
        <row r="10">
          <cell r="A10">
            <v>10</v>
          </cell>
          <cell r="B10">
            <v>262</v>
          </cell>
          <cell r="C10" t="str">
            <v>인력 터파기</v>
          </cell>
          <cell r="D10">
            <v>0</v>
          </cell>
          <cell r="E10" t="str">
            <v>㎥</v>
          </cell>
          <cell r="G10" t="str">
            <v>기본</v>
          </cell>
          <cell r="W10">
            <v>2.7</v>
          </cell>
        </row>
        <row r="11">
          <cell r="A11">
            <v>11</v>
          </cell>
          <cell r="B11" t="str">
            <v>P74</v>
          </cell>
          <cell r="D11" t="str">
            <v>보 통 인 부</v>
          </cell>
          <cell r="E11" t="str">
            <v>인</v>
          </cell>
          <cell r="G11">
            <v>0.2</v>
          </cell>
          <cell r="H11" t="str">
            <v>×</v>
          </cell>
          <cell r="I11">
            <v>2.7</v>
          </cell>
          <cell r="J11" t="str">
            <v>÷</v>
          </cell>
          <cell r="K11">
            <v>1</v>
          </cell>
          <cell r="L11" t="str">
            <v>×</v>
          </cell>
          <cell r="M11">
            <v>1</v>
          </cell>
          <cell r="N11" t="str">
            <v>×</v>
          </cell>
          <cell r="O11">
            <v>1</v>
          </cell>
          <cell r="P11" t="str">
            <v>×</v>
          </cell>
          <cell r="Q11">
            <v>1</v>
          </cell>
          <cell r="R11" t="str">
            <v>=</v>
          </cell>
          <cell r="S11">
            <v>0.54</v>
          </cell>
          <cell r="T11" t="str">
            <v>×</v>
          </cell>
          <cell r="U11">
            <v>1</v>
          </cell>
          <cell r="W11">
            <v>0.54</v>
          </cell>
          <cell r="X11" t="str">
            <v>토3-2</v>
          </cell>
        </row>
        <row r="12">
          <cell r="A12">
            <v>12</v>
          </cell>
          <cell r="B12">
            <v>263</v>
          </cell>
          <cell r="C12" t="str">
            <v>되메우기</v>
          </cell>
          <cell r="D12">
            <v>0</v>
          </cell>
          <cell r="E12" t="str">
            <v>㎥</v>
          </cell>
          <cell r="G12" t="str">
            <v>기본</v>
          </cell>
          <cell r="W12">
            <v>2.7</v>
          </cell>
        </row>
        <row r="13">
          <cell r="A13">
            <v>13</v>
          </cell>
          <cell r="B13" t="str">
            <v>P74</v>
          </cell>
          <cell r="D13" t="str">
            <v>보 통 인 부</v>
          </cell>
          <cell r="E13" t="str">
            <v>인</v>
          </cell>
          <cell r="G13">
            <v>0.1</v>
          </cell>
          <cell r="H13" t="str">
            <v>×</v>
          </cell>
          <cell r="I13">
            <v>2.7</v>
          </cell>
          <cell r="J13" t="str">
            <v>÷</v>
          </cell>
          <cell r="K13">
            <v>1</v>
          </cell>
          <cell r="L13" t="str">
            <v>×</v>
          </cell>
          <cell r="M13">
            <v>1</v>
          </cell>
          <cell r="N13" t="str">
            <v>×</v>
          </cell>
          <cell r="O13">
            <v>1</v>
          </cell>
          <cell r="P13" t="str">
            <v>×</v>
          </cell>
          <cell r="Q13">
            <v>1</v>
          </cell>
          <cell r="R13" t="str">
            <v>=</v>
          </cell>
          <cell r="S13">
            <v>0.27</v>
          </cell>
          <cell r="T13" t="str">
            <v>×</v>
          </cell>
          <cell r="U13">
            <v>1</v>
          </cell>
          <cell r="W13">
            <v>0.27</v>
          </cell>
          <cell r="X13" t="str">
            <v>토3-2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  <cell r="C17" t="str">
            <v>노무비 계</v>
          </cell>
        </row>
        <row r="18">
          <cell r="A18">
            <v>18</v>
          </cell>
          <cell r="B18" t="str">
            <v>P66</v>
          </cell>
          <cell r="D18" t="str">
            <v>통신설비공</v>
          </cell>
          <cell r="E18" t="str">
            <v>인</v>
          </cell>
          <cell r="G18">
            <v>0.29000000000000004</v>
          </cell>
          <cell r="W18">
            <v>0.29000000000000004</v>
          </cell>
        </row>
        <row r="19">
          <cell r="A19">
            <v>19</v>
          </cell>
          <cell r="B19" t="str">
            <v>P74</v>
          </cell>
          <cell r="D19" t="str">
            <v>보 통 인 부</v>
          </cell>
          <cell r="E19" t="str">
            <v>인</v>
          </cell>
          <cell r="G19">
            <v>0.91</v>
          </cell>
          <cell r="W19">
            <v>0.91</v>
          </cell>
        </row>
        <row r="20">
          <cell r="A20">
            <v>20</v>
          </cell>
          <cell r="B20">
            <v>0</v>
          </cell>
          <cell r="D20">
            <v>0</v>
          </cell>
          <cell r="E20">
            <v>0</v>
          </cell>
          <cell r="W20">
            <v>0</v>
          </cell>
        </row>
        <row r="21">
          <cell r="A21">
            <v>21</v>
          </cell>
          <cell r="D21">
            <v>0</v>
          </cell>
          <cell r="E21">
            <v>0</v>
          </cell>
          <cell r="W21">
            <v>0</v>
          </cell>
        </row>
        <row r="22">
          <cell r="A22">
            <v>22</v>
          </cell>
          <cell r="D22">
            <v>0</v>
          </cell>
          <cell r="E22">
            <v>0</v>
          </cell>
          <cell r="W22">
            <v>0</v>
          </cell>
        </row>
        <row r="23">
          <cell r="A23">
            <v>23</v>
          </cell>
          <cell r="D23">
            <v>0</v>
          </cell>
          <cell r="E23">
            <v>0</v>
          </cell>
          <cell r="W23">
            <v>0</v>
          </cell>
        </row>
        <row r="24">
          <cell r="A24">
            <v>24</v>
          </cell>
          <cell r="D24">
            <v>0</v>
          </cell>
          <cell r="E24">
            <v>0</v>
          </cell>
          <cell r="W24">
            <v>0</v>
          </cell>
        </row>
        <row r="25">
          <cell r="A25">
            <v>25</v>
          </cell>
          <cell r="D25">
            <v>0</v>
          </cell>
          <cell r="E25">
            <v>0</v>
          </cell>
          <cell r="W25">
            <v>0</v>
          </cell>
        </row>
        <row r="26">
          <cell r="A26">
            <v>26</v>
          </cell>
          <cell r="D26">
            <v>0</v>
          </cell>
          <cell r="E26">
            <v>0</v>
          </cell>
          <cell r="W26">
            <v>0</v>
          </cell>
        </row>
        <row r="27">
          <cell r="A27">
            <v>27</v>
          </cell>
        </row>
        <row r="29">
          <cell r="A29">
            <v>28</v>
          </cell>
          <cell r="D29">
            <v>0</v>
          </cell>
          <cell r="E29">
            <v>0</v>
          </cell>
        </row>
        <row r="30">
          <cell r="A30">
            <v>29</v>
          </cell>
          <cell r="C30" t="str">
            <v>2. 배관배선 신설</v>
          </cell>
          <cell r="D30" t="str">
            <v xml:space="preserve"> 각   종</v>
          </cell>
          <cell r="E30" t="str">
            <v>식</v>
          </cell>
          <cell r="W30">
            <v>1</v>
          </cell>
        </row>
        <row r="31">
          <cell r="A31">
            <v>30</v>
          </cell>
          <cell r="C31" t="str">
            <v xml:space="preserve">  나. 노 무 비</v>
          </cell>
        </row>
        <row r="32">
          <cell r="A32">
            <v>31</v>
          </cell>
          <cell r="B32">
            <v>9</v>
          </cell>
          <cell r="C32" t="str">
            <v xml:space="preserve"> 강제전선관</v>
          </cell>
          <cell r="D32" t="str">
            <v xml:space="preserve"> STEEL PIPE   16C</v>
          </cell>
          <cell r="E32" t="str">
            <v>M</v>
          </cell>
          <cell r="G32" t="str">
            <v>기본</v>
          </cell>
          <cell r="M32" t="str">
            <v>노출</v>
          </cell>
          <cell r="W32">
            <v>3062</v>
          </cell>
        </row>
        <row r="33">
          <cell r="A33">
            <v>32</v>
          </cell>
          <cell r="B33" t="str">
            <v>P67</v>
          </cell>
          <cell r="D33" t="str">
            <v>통신내선공</v>
          </cell>
          <cell r="E33" t="str">
            <v>인</v>
          </cell>
          <cell r="G33">
            <v>0.8</v>
          </cell>
          <cell r="H33" t="str">
            <v>×</v>
          </cell>
          <cell r="I33">
            <v>3062</v>
          </cell>
          <cell r="J33" t="str">
            <v>÷</v>
          </cell>
          <cell r="K33">
            <v>10</v>
          </cell>
          <cell r="L33" t="str">
            <v>×</v>
          </cell>
          <cell r="M33">
            <v>1.2</v>
          </cell>
          <cell r="N33" t="str">
            <v>×</v>
          </cell>
          <cell r="O33">
            <v>1</v>
          </cell>
          <cell r="P33" t="str">
            <v>×</v>
          </cell>
          <cell r="Q33">
            <v>1</v>
          </cell>
          <cell r="R33" t="str">
            <v>=</v>
          </cell>
          <cell r="S33">
            <v>293.952</v>
          </cell>
          <cell r="T33" t="str">
            <v>×</v>
          </cell>
          <cell r="U33">
            <v>1</v>
          </cell>
          <cell r="W33">
            <v>293.95</v>
          </cell>
          <cell r="X33" t="str">
            <v>통 3-61(가</v>
          </cell>
        </row>
        <row r="34">
          <cell r="A34">
            <v>33</v>
          </cell>
          <cell r="B34">
            <v>10</v>
          </cell>
          <cell r="C34" t="str">
            <v xml:space="preserve"> 강제전선관</v>
          </cell>
          <cell r="D34" t="str">
            <v xml:space="preserve"> STEEL PIPE   22C</v>
          </cell>
          <cell r="E34" t="str">
            <v>M</v>
          </cell>
          <cell r="G34" t="str">
            <v>기본</v>
          </cell>
          <cell r="M34" t="str">
            <v>노출</v>
          </cell>
          <cell r="W34">
            <v>686</v>
          </cell>
        </row>
        <row r="35">
          <cell r="A35">
            <v>34</v>
          </cell>
          <cell r="B35" t="str">
            <v>P67</v>
          </cell>
          <cell r="D35" t="str">
            <v>통신내선공</v>
          </cell>
          <cell r="E35" t="str">
            <v>인</v>
          </cell>
          <cell r="G35">
            <v>1.1000000000000001</v>
          </cell>
          <cell r="H35" t="str">
            <v>×</v>
          </cell>
          <cell r="I35">
            <v>686</v>
          </cell>
          <cell r="J35" t="str">
            <v>÷</v>
          </cell>
          <cell r="K35">
            <v>10</v>
          </cell>
          <cell r="L35" t="str">
            <v>×</v>
          </cell>
          <cell r="M35">
            <v>1.2</v>
          </cell>
          <cell r="N35" t="str">
            <v>×</v>
          </cell>
          <cell r="O35">
            <v>1</v>
          </cell>
          <cell r="P35" t="str">
            <v>×</v>
          </cell>
          <cell r="Q35">
            <v>1</v>
          </cell>
          <cell r="R35" t="str">
            <v>=</v>
          </cell>
          <cell r="S35">
            <v>90.552000000000007</v>
          </cell>
          <cell r="T35" t="str">
            <v>×</v>
          </cell>
          <cell r="U35">
            <v>1</v>
          </cell>
          <cell r="W35">
            <v>90.55</v>
          </cell>
          <cell r="X35" t="str">
            <v>통 3-61(가</v>
          </cell>
        </row>
        <row r="36">
          <cell r="A36">
            <v>35</v>
          </cell>
          <cell r="B36">
            <v>12</v>
          </cell>
          <cell r="C36" t="str">
            <v xml:space="preserve"> 강제전선관</v>
          </cell>
          <cell r="D36" t="str">
            <v xml:space="preserve"> STEEL PIPE   36C</v>
          </cell>
          <cell r="E36" t="str">
            <v>M</v>
          </cell>
          <cell r="G36" t="str">
            <v>기본</v>
          </cell>
          <cell r="M36" t="str">
            <v>노출</v>
          </cell>
          <cell r="W36">
            <v>1016</v>
          </cell>
        </row>
        <row r="37">
          <cell r="A37">
            <v>36</v>
          </cell>
          <cell r="B37" t="str">
            <v>P67</v>
          </cell>
          <cell r="D37" t="str">
            <v>통신내선공</v>
          </cell>
          <cell r="E37" t="str">
            <v>인</v>
          </cell>
          <cell r="G37">
            <v>1.4</v>
          </cell>
          <cell r="H37" t="str">
            <v>×</v>
          </cell>
          <cell r="I37">
            <v>1016</v>
          </cell>
          <cell r="J37" t="str">
            <v>÷</v>
          </cell>
          <cell r="K37">
            <v>10</v>
          </cell>
          <cell r="L37" t="str">
            <v>×</v>
          </cell>
          <cell r="M37">
            <v>1.2</v>
          </cell>
          <cell r="N37" t="str">
            <v>×</v>
          </cell>
          <cell r="O37">
            <v>1</v>
          </cell>
          <cell r="P37" t="str">
            <v>×</v>
          </cell>
          <cell r="Q37">
            <v>1</v>
          </cell>
          <cell r="R37" t="str">
            <v>=</v>
          </cell>
          <cell r="S37">
            <v>170.68799999999999</v>
          </cell>
          <cell r="T37" t="str">
            <v>×</v>
          </cell>
          <cell r="U37">
            <v>1</v>
          </cell>
          <cell r="W37">
            <v>170.68</v>
          </cell>
          <cell r="X37" t="str">
            <v>통 3-61(가</v>
          </cell>
        </row>
        <row r="38">
          <cell r="A38">
            <v>37</v>
          </cell>
          <cell r="B38">
            <v>13</v>
          </cell>
          <cell r="C38" t="str">
            <v xml:space="preserve"> 강제전선관</v>
          </cell>
          <cell r="D38" t="str">
            <v xml:space="preserve"> STEEL PIPE   42C</v>
          </cell>
          <cell r="E38" t="str">
            <v>M</v>
          </cell>
          <cell r="G38" t="str">
            <v>기본</v>
          </cell>
          <cell r="M38" t="str">
            <v>노출</v>
          </cell>
          <cell r="W38">
            <v>1252</v>
          </cell>
        </row>
        <row r="39">
          <cell r="A39">
            <v>38</v>
          </cell>
          <cell r="B39" t="str">
            <v>P67</v>
          </cell>
          <cell r="D39" t="str">
            <v>통신내선공</v>
          </cell>
          <cell r="E39" t="str">
            <v>인</v>
          </cell>
          <cell r="G39">
            <v>2</v>
          </cell>
          <cell r="H39" t="str">
            <v>×</v>
          </cell>
          <cell r="I39">
            <v>1252</v>
          </cell>
          <cell r="J39" t="str">
            <v>÷</v>
          </cell>
          <cell r="K39">
            <v>10</v>
          </cell>
          <cell r="L39" t="str">
            <v>×</v>
          </cell>
          <cell r="M39">
            <v>1.2</v>
          </cell>
          <cell r="N39" t="str">
            <v>×</v>
          </cell>
          <cell r="O39">
            <v>1</v>
          </cell>
          <cell r="P39" t="str">
            <v>×</v>
          </cell>
          <cell r="Q39">
            <v>1</v>
          </cell>
          <cell r="R39" t="str">
            <v>=</v>
          </cell>
          <cell r="S39">
            <v>300.48</v>
          </cell>
          <cell r="T39" t="str">
            <v>×</v>
          </cell>
          <cell r="U39">
            <v>1</v>
          </cell>
          <cell r="W39">
            <v>300.48</v>
          </cell>
          <cell r="X39" t="str">
            <v>통 3-61(가</v>
          </cell>
        </row>
        <row r="40">
          <cell r="A40">
            <v>39</v>
          </cell>
          <cell r="B40">
            <v>14</v>
          </cell>
          <cell r="C40" t="str">
            <v xml:space="preserve"> 강제전선관</v>
          </cell>
          <cell r="D40" t="str">
            <v xml:space="preserve"> STEEL PIPE   54C</v>
          </cell>
          <cell r="E40" t="str">
            <v>M</v>
          </cell>
          <cell r="G40" t="str">
            <v>기본</v>
          </cell>
          <cell r="M40" t="str">
            <v>노출</v>
          </cell>
          <cell r="W40">
            <v>998</v>
          </cell>
        </row>
        <row r="41">
          <cell r="A41">
            <v>40</v>
          </cell>
          <cell r="B41" t="str">
            <v>P67</v>
          </cell>
          <cell r="D41" t="str">
            <v>통신내선공</v>
          </cell>
          <cell r="E41" t="str">
            <v>인</v>
          </cell>
          <cell r="G41">
            <v>3.4</v>
          </cell>
          <cell r="H41" t="str">
            <v>×</v>
          </cell>
          <cell r="I41">
            <v>998</v>
          </cell>
          <cell r="J41" t="str">
            <v>÷</v>
          </cell>
          <cell r="K41">
            <v>10</v>
          </cell>
          <cell r="L41" t="str">
            <v>×</v>
          </cell>
          <cell r="M41">
            <v>1.2</v>
          </cell>
          <cell r="N41" t="str">
            <v>×</v>
          </cell>
          <cell r="O41">
            <v>1</v>
          </cell>
          <cell r="P41" t="str">
            <v>×</v>
          </cell>
          <cell r="Q41">
            <v>1</v>
          </cell>
          <cell r="R41" t="str">
            <v>=</v>
          </cell>
          <cell r="S41">
            <v>407.18400000000003</v>
          </cell>
          <cell r="T41" t="str">
            <v>×</v>
          </cell>
          <cell r="U41">
            <v>1</v>
          </cell>
          <cell r="W41">
            <v>407.18</v>
          </cell>
          <cell r="X41" t="str">
            <v>통 3-61(가</v>
          </cell>
        </row>
        <row r="42">
          <cell r="A42">
            <v>41</v>
          </cell>
          <cell r="B42">
            <v>15</v>
          </cell>
          <cell r="C42" t="str">
            <v xml:space="preserve"> 강제전선관</v>
          </cell>
          <cell r="D42" t="str">
            <v xml:space="preserve"> STEEL PIPE   70C</v>
          </cell>
          <cell r="E42" t="str">
            <v>M</v>
          </cell>
          <cell r="G42" t="str">
            <v>기본</v>
          </cell>
          <cell r="M42" t="str">
            <v>노출</v>
          </cell>
          <cell r="W42">
            <v>141</v>
          </cell>
        </row>
        <row r="43">
          <cell r="A43">
            <v>42</v>
          </cell>
          <cell r="B43" t="str">
            <v>P67</v>
          </cell>
          <cell r="D43" t="str">
            <v>통신내선공</v>
          </cell>
          <cell r="E43" t="str">
            <v>인</v>
          </cell>
          <cell r="G43">
            <v>4.4000000000000004</v>
          </cell>
          <cell r="H43" t="str">
            <v>×</v>
          </cell>
          <cell r="I43">
            <v>141</v>
          </cell>
          <cell r="J43" t="str">
            <v>÷</v>
          </cell>
          <cell r="K43">
            <v>10</v>
          </cell>
          <cell r="L43" t="str">
            <v>×</v>
          </cell>
          <cell r="M43">
            <v>1.2</v>
          </cell>
          <cell r="N43" t="str">
            <v>×</v>
          </cell>
          <cell r="O43">
            <v>1</v>
          </cell>
          <cell r="P43" t="str">
            <v>×</v>
          </cell>
          <cell r="Q43">
            <v>1</v>
          </cell>
          <cell r="R43" t="str">
            <v>=</v>
          </cell>
          <cell r="S43">
            <v>74.447999999999993</v>
          </cell>
          <cell r="T43" t="str">
            <v>×</v>
          </cell>
          <cell r="U43">
            <v>1</v>
          </cell>
          <cell r="W43">
            <v>74.44</v>
          </cell>
          <cell r="X43" t="str">
            <v>통 3-61(가</v>
          </cell>
        </row>
        <row r="44">
          <cell r="A44">
            <v>43</v>
          </cell>
          <cell r="B44">
            <v>16</v>
          </cell>
          <cell r="C44" t="str">
            <v xml:space="preserve"> 강제전선관</v>
          </cell>
          <cell r="D44" t="str">
            <v xml:space="preserve"> STEEL PIPE   82C</v>
          </cell>
          <cell r="E44" t="str">
            <v>M</v>
          </cell>
          <cell r="G44" t="str">
            <v>기본</v>
          </cell>
          <cell r="M44" t="str">
            <v>노출</v>
          </cell>
          <cell r="W44">
            <v>305</v>
          </cell>
        </row>
        <row r="45">
          <cell r="A45">
            <v>44</v>
          </cell>
          <cell r="B45" t="str">
            <v>P67</v>
          </cell>
          <cell r="D45" t="str">
            <v>통신내선공</v>
          </cell>
          <cell r="E45" t="str">
            <v>인</v>
          </cell>
          <cell r="G45">
            <v>5.4</v>
          </cell>
          <cell r="H45" t="str">
            <v>×</v>
          </cell>
          <cell r="I45">
            <v>305</v>
          </cell>
          <cell r="J45" t="str">
            <v>÷</v>
          </cell>
          <cell r="K45">
            <v>10</v>
          </cell>
          <cell r="L45" t="str">
            <v>×</v>
          </cell>
          <cell r="M45">
            <v>1.2</v>
          </cell>
          <cell r="N45" t="str">
            <v>×</v>
          </cell>
          <cell r="O45">
            <v>1</v>
          </cell>
          <cell r="P45" t="str">
            <v>×</v>
          </cell>
          <cell r="Q45">
            <v>1</v>
          </cell>
          <cell r="R45" t="str">
            <v>=</v>
          </cell>
          <cell r="S45">
            <v>197.64</v>
          </cell>
          <cell r="T45" t="str">
            <v>×</v>
          </cell>
          <cell r="U45">
            <v>1</v>
          </cell>
          <cell r="W45">
            <v>197.64</v>
          </cell>
          <cell r="X45" t="str">
            <v>통 3-61(가</v>
          </cell>
        </row>
        <row r="46">
          <cell r="A46">
            <v>45</v>
          </cell>
          <cell r="B46">
            <v>1</v>
          </cell>
          <cell r="C46" t="str">
            <v>경질 비닐 전선관</v>
          </cell>
          <cell r="D46" t="str">
            <v xml:space="preserve">HI-PVC    16C </v>
          </cell>
          <cell r="E46" t="str">
            <v>M</v>
          </cell>
          <cell r="G46" t="str">
            <v>기본</v>
          </cell>
          <cell r="M46" t="str">
            <v>노출</v>
          </cell>
          <cell r="W46">
            <v>3522</v>
          </cell>
        </row>
        <row r="47">
          <cell r="A47">
            <v>46</v>
          </cell>
          <cell r="B47" t="str">
            <v>P67</v>
          </cell>
          <cell r="D47" t="str">
            <v>통신내선공</v>
          </cell>
          <cell r="E47" t="str">
            <v>인</v>
          </cell>
          <cell r="G47">
            <v>0.5</v>
          </cell>
          <cell r="H47" t="str">
            <v>×</v>
          </cell>
          <cell r="I47">
            <v>3522</v>
          </cell>
          <cell r="J47" t="str">
            <v>÷</v>
          </cell>
          <cell r="K47">
            <v>10</v>
          </cell>
          <cell r="L47" t="str">
            <v>×</v>
          </cell>
          <cell r="M47">
            <v>1.2</v>
          </cell>
          <cell r="N47" t="str">
            <v>×</v>
          </cell>
          <cell r="O47">
            <v>1</v>
          </cell>
          <cell r="P47" t="str">
            <v>×</v>
          </cell>
          <cell r="Q47">
            <v>1</v>
          </cell>
          <cell r="R47" t="str">
            <v>=</v>
          </cell>
          <cell r="S47">
            <v>211.32</v>
          </cell>
          <cell r="T47" t="str">
            <v>×</v>
          </cell>
          <cell r="U47">
            <v>1</v>
          </cell>
          <cell r="W47">
            <v>211.32</v>
          </cell>
          <cell r="X47" t="str">
            <v>통 3-61(가</v>
          </cell>
        </row>
        <row r="48">
          <cell r="A48">
            <v>47</v>
          </cell>
          <cell r="B48">
            <v>2</v>
          </cell>
          <cell r="C48" t="str">
            <v>경질 비닐 전선관</v>
          </cell>
          <cell r="D48" t="str">
            <v>HI-PVC    22C</v>
          </cell>
          <cell r="E48" t="str">
            <v>M</v>
          </cell>
          <cell r="G48" t="str">
            <v>기본</v>
          </cell>
          <cell r="M48" t="str">
            <v>노출</v>
          </cell>
          <cell r="W48">
            <v>7222</v>
          </cell>
        </row>
        <row r="49">
          <cell r="A49">
            <v>48</v>
          </cell>
          <cell r="B49" t="str">
            <v>P67</v>
          </cell>
          <cell r="D49" t="str">
            <v>통신내선공</v>
          </cell>
          <cell r="E49" t="str">
            <v>인</v>
          </cell>
          <cell r="G49">
            <v>0.6</v>
          </cell>
          <cell r="H49" t="str">
            <v>×</v>
          </cell>
          <cell r="I49">
            <v>7222</v>
          </cell>
          <cell r="J49" t="str">
            <v>÷</v>
          </cell>
          <cell r="K49">
            <v>10</v>
          </cell>
          <cell r="L49" t="str">
            <v>×</v>
          </cell>
          <cell r="M49">
            <v>1.2</v>
          </cell>
          <cell r="N49" t="str">
            <v>×</v>
          </cell>
          <cell r="O49">
            <v>1</v>
          </cell>
          <cell r="P49" t="str">
            <v>×</v>
          </cell>
          <cell r="Q49">
            <v>1</v>
          </cell>
          <cell r="R49" t="str">
            <v>=</v>
          </cell>
          <cell r="S49">
            <v>519.98400000000004</v>
          </cell>
          <cell r="T49" t="str">
            <v>×</v>
          </cell>
          <cell r="U49">
            <v>1</v>
          </cell>
          <cell r="W49">
            <v>519.98</v>
          </cell>
          <cell r="X49" t="str">
            <v>통 3-61(가</v>
          </cell>
        </row>
        <row r="50">
          <cell r="A50">
            <v>49</v>
          </cell>
          <cell r="B50">
            <v>3</v>
          </cell>
          <cell r="C50" t="str">
            <v>경질 비닐 전선관</v>
          </cell>
          <cell r="D50" t="str">
            <v>HI-PVC    28C</v>
          </cell>
          <cell r="E50" t="str">
            <v>M</v>
          </cell>
          <cell r="G50" t="str">
            <v>기본</v>
          </cell>
          <cell r="M50" t="str">
            <v>노출</v>
          </cell>
          <cell r="W50">
            <v>712</v>
          </cell>
        </row>
        <row r="51">
          <cell r="A51">
            <v>50</v>
          </cell>
          <cell r="B51" t="str">
            <v>P67</v>
          </cell>
          <cell r="D51" t="str">
            <v>통신내선공</v>
          </cell>
          <cell r="E51" t="str">
            <v>인</v>
          </cell>
          <cell r="G51">
            <v>0.8</v>
          </cell>
          <cell r="H51" t="str">
            <v>×</v>
          </cell>
          <cell r="I51">
            <v>712</v>
          </cell>
          <cell r="J51" t="str">
            <v>÷</v>
          </cell>
          <cell r="K51">
            <v>10</v>
          </cell>
          <cell r="L51" t="str">
            <v>×</v>
          </cell>
          <cell r="M51">
            <v>1.2</v>
          </cell>
          <cell r="N51" t="str">
            <v>×</v>
          </cell>
          <cell r="O51">
            <v>1</v>
          </cell>
          <cell r="P51" t="str">
            <v>×</v>
          </cell>
          <cell r="Q51">
            <v>1</v>
          </cell>
          <cell r="R51" t="str">
            <v>=</v>
          </cell>
          <cell r="S51">
            <v>68.352000000000004</v>
          </cell>
          <cell r="T51" t="str">
            <v>×</v>
          </cell>
          <cell r="U51">
            <v>1</v>
          </cell>
          <cell r="W51">
            <v>68.349999999999994</v>
          </cell>
          <cell r="X51" t="str">
            <v>통 3-61(가</v>
          </cell>
        </row>
        <row r="52">
          <cell r="A52">
            <v>51</v>
          </cell>
          <cell r="B52">
            <v>4</v>
          </cell>
          <cell r="C52" t="str">
            <v>경질 비닐 전선관</v>
          </cell>
          <cell r="D52" t="str">
            <v>HI-PVC    36C</v>
          </cell>
          <cell r="E52" t="str">
            <v>M</v>
          </cell>
          <cell r="G52" t="str">
            <v>기본</v>
          </cell>
          <cell r="M52" t="str">
            <v>노출</v>
          </cell>
          <cell r="W52">
            <v>180</v>
          </cell>
        </row>
        <row r="53">
          <cell r="A53">
            <v>52</v>
          </cell>
          <cell r="B53" t="str">
            <v>P67</v>
          </cell>
          <cell r="D53" t="str">
            <v>통신내선공</v>
          </cell>
          <cell r="E53" t="str">
            <v>인</v>
          </cell>
          <cell r="G53">
            <v>1</v>
          </cell>
          <cell r="H53" t="str">
            <v>×</v>
          </cell>
          <cell r="I53">
            <v>180</v>
          </cell>
          <cell r="J53" t="str">
            <v>÷</v>
          </cell>
          <cell r="K53">
            <v>10</v>
          </cell>
          <cell r="L53" t="str">
            <v>×</v>
          </cell>
          <cell r="M53">
            <v>1.2</v>
          </cell>
          <cell r="N53" t="str">
            <v>×</v>
          </cell>
          <cell r="O53">
            <v>1</v>
          </cell>
          <cell r="P53" t="str">
            <v>×</v>
          </cell>
          <cell r="Q53">
            <v>1</v>
          </cell>
          <cell r="R53" t="str">
            <v>=</v>
          </cell>
          <cell r="S53">
            <v>21.6</v>
          </cell>
          <cell r="T53" t="str">
            <v>×</v>
          </cell>
          <cell r="U53">
            <v>1</v>
          </cell>
          <cell r="W53">
            <v>21.6</v>
          </cell>
          <cell r="X53" t="str">
            <v>통 3-61(가</v>
          </cell>
        </row>
        <row r="54">
          <cell r="A54">
            <v>53</v>
          </cell>
          <cell r="B54">
            <v>5</v>
          </cell>
          <cell r="C54" t="str">
            <v>경질 비닐 전선관</v>
          </cell>
          <cell r="D54" t="str">
            <v>HI-PVC    42C</v>
          </cell>
          <cell r="E54" t="str">
            <v>M</v>
          </cell>
          <cell r="G54" t="str">
            <v>기본</v>
          </cell>
          <cell r="M54" t="str">
            <v>노출</v>
          </cell>
          <cell r="W54">
            <v>66</v>
          </cell>
        </row>
        <row r="55">
          <cell r="A55">
            <v>54</v>
          </cell>
          <cell r="B55" t="str">
            <v>P67</v>
          </cell>
          <cell r="D55" t="str">
            <v>통신내선공</v>
          </cell>
          <cell r="E55" t="str">
            <v>인</v>
          </cell>
          <cell r="G55">
            <v>1.3</v>
          </cell>
          <cell r="H55" t="str">
            <v>×</v>
          </cell>
          <cell r="I55">
            <v>66</v>
          </cell>
          <cell r="J55" t="str">
            <v>÷</v>
          </cell>
          <cell r="K55">
            <v>10</v>
          </cell>
          <cell r="L55" t="str">
            <v>×</v>
          </cell>
          <cell r="M55">
            <v>1.2</v>
          </cell>
          <cell r="N55" t="str">
            <v>×</v>
          </cell>
          <cell r="O55">
            <v>1</v>
          </cell>
          <cell r="P55" t="str">
            <v>×</v>
          </cell>
          <cell r="Q55">
            <v>1</v>
          </cell>
          <cell r="R55" t="str">
            <v>=</v>
          </cell>
          <cell r="S55">
            <v>10.295999999999999</v>
          </cell>
          <cell r="T55" t="str">
            <v>×</v>
          </cell>
          <cell r="U55">
            <v>1</v>
          </cell>
          <cell r="W55">
            <v>10.29</v>
          </cell>
          <cell r="X55" t="str">
            <v>통 3-61(가</v>
          </cell>
        </row>
        <row r="56">
          <cell r="A56">
            <v>55</v>
          </cell>
          <cell r="B56">
            <v>6</v>
          </cell>
          <cell r="C56" t="str">
            <v>경질 비닐 전선관</v>
          </cell>
          <cell r="D56" t="str">
            <v>HI-PVC    54C</v>
          </cell>
          <cell r="E56" t="str">
            <v>M</v>
          </cell>
          <cell r="G56" t="str">
            <v>기본</v>
          </cell>
          <cell r="M56" t="str">
            <v>노출</v>
          </cell>
          <cell r="W56">
            <v>13</v>
          </cell>
        </row>
        <row r="57">
          <cell r="A57">
            <v>56</v>
          </cell>
          <cell r="B57" t="str">
            <v>P67</v>
          </cell>
          <cell r="D57" t="str">
            <v>통신내선공</v>
          </cell>
          <cell r="E57" t="str">
            <v>인</v>
          </cell>
          <cell r="G57">
            <v>1.9</v>
          </cell>
          <cell r="H57" t="str">
            <v>×</v>
          </cell>
          <cell r="I57">
            <v>13</v>
          </cell>
          <cell r="J57" t="str">
            <v>÷</v>
          </cell>
          <cell r="K57">
            <v>10</v>
          </cell>
          <cell r="L57" t="str">
            <v>×</v>
          </cell>
          <cell r="M57">
            <v>1.2</v>
          </cell>
          <cell r="N57" t="str">
            <v>×</v>
          </cell>
          <cell r="O57">
            <v>1</v>
          </cell>
          <cell r="P57" t="str">
            <v>×</v>
          </cell>
          <cell r="Q57">
            <v>1</v>
          </cell>
          <cell r="R57" t="str">
            <v>=</v>
          </cell>
          <cell r="S57">
            <v>2.964</v>
          </cell>
          <cell r="T57" t="str">
            <v>×</v>
          </cell>
          <cell r="U57">
            <v>1</v>
          </cell>
          <cell r="W57">
            <v>2.96</v>
          </cell>
          <cell r="X57" t="str">
            <v>통 3-61(가</v>
          </cell>
        </row>
        <row r="58">
          <cell r="A58">
            <v>57</v>
          </cell>
          <cell r="B58">
            <v>17</v>
          </cell>
          <cell r="C58" t="str">
            <v>통신관</v>
          </cell>
          <cell r="D58" t="str">
            <v>FC 50C</v>
          </cell>
          <cell r="E58" t="str">
            <v>M</v>
          </cell>
          <cell r="G58" t="str">
            <v>기본</v>
          </cell>
          <cell r="W58">
            <v>48</v>
          </cell>
        </row>
        <row r="59">
          <cell r="A59">
            <v>58</v>
          </cell>
          <cell r="B59" t="str">
            <v>P25</v>
          </cell>
          <cell r="D59" t="str">
            <v>배  관  공</v>
          </cell>
          <cell r="E59" t="str">
            <v>인</v>
          </cell>
          <cell r="G59">
            <v>0.12</v>
          </cell>
          <cell r="H59" t="str">
            <v>×</v>
          </cell>
          <cell r="I59">
            <v>48</v>
          </cell>
          <cell r="J59" t="str">
            <v>÷</v>
          </cell>
          <cell r="K59">
            <v>10</v>
          </cell>
          <cell r="L59" t="str">
            <v>×</v>
          </cell>
          <cell r="M59">
            <v>1</v>
          </cell>
          <cell r="N59" t="str">
            <v>×</v>
          </cell>
          <cell r="O59">
            <v>1</v>
          </cell>
          <cell r="P59" t="str">
            <v>×</v>
          </cell>
          <cell r="Q59">
            <v>1</v>
          </cell>
          <cell r="R59" t="str">
            <v>=</v>
          </cell>
          <cell r="S59">
            <v>57.6</v>
          </cell>
          <cell r="T59" t="str">
            <v>×</v>
          </cell>
          <cell r="U59">
            <v>1</v>
          </cell>
          <cell r="W59">
            <v>57.6</v>
          </cell>
          <cell r="X59" t="str">
            <v>통 3-58</v>
          </cell>
        </row>
        <row r="60">
          <cell r="A60">
            <v>59</v>
          </cell>
          <cell r="B60" t="str">
            <v>P74</v>
          </cell>
          <cell r="D60" t="str">
            <v>보 통 인 부</v>
          </cell>
          <cell r="E60" t="str">
            <v>인</v>
          </cell>
          <cell r="G60">
            <v>0.1</v>
          </cell>
          <cell r="H60" t="str">
            <v>×</v>
          </cell>
          <cell r="I60">
            <v>48</v>
          </cell>
          <cell r="J60" t="str">
            <v>÷</v>
          </cell>
          <cell r="K60">
            <v>10</v>
          </cell>
          <cell r="L60" t="str">
            <v>×</v>
          </cell>
          <cell r="M60">
            <v>1</v>
          </cell>
          <cell r="N60" t="str">
            <v>×</v>
          </cell>
          <cell r="O60">
            <v>1</v>
          </cell>
          <cell r="P60" t="str">
            <v>×</v>
          </cell>
          <cell r="Q60">
            <v>1</v>
          </cell>
          <cell r="R60" t="str">
            <v>=</v>
          </cell>
          <cell r="S60">
            <v>0.48</v>
          </cell>
          <cell r="T60" t="str">
            <v>×</v>
          </cell>
          <cell r="U60">
            <v>1</v>
          </cell>
          <cell r="W60">
            <v>0.48</v>
          </cell>
          <cell r="X60" t="str">
            <v>통 3-58</v>
          </cell>
        </row>
        <row r="61">
          <cell r="A61">
            <v>60</v>
          </cell>
          <cell r="B61">
            <v>18</v>
          </cell>
          <cell r="C61" t="str">
            <v>통신관</v>
          </cell>
          <cell r="D61" t="str">
            <v>FC 70C</v>
          </cell>
          <cell r="E61" t="str">
            <v>M</v>
          </cell>
          <cell r="G61" t="str">
            <v>기본</v>
          </cell>
          <cell r="W61">
            <v>152</v>
          </cell>
        </row>
        <row r="62">
          <cell r="A62">
            <v>61</v>
          </cell>
          <cell r="B62" t="str">
            <v>P25</v>
          </cell>
          <cell r="D62" t="str">
            <v>배  관  공</v>
          </cell>
          <cell r="E62" t="str">
            <v>인</v>
          </cell>
          <cell r="G62">
            <v>0.13</v>
          </cell>
          <cell r="H62" t="str">
            <v>×</v>
          </cell>
          <cell r="I62">
            <v>152</v>
          </cell>
          <cell r="J62" t="str">
            <v>÷</v>
          </cell>
          <cell r="K62">
            <v>10</v>
          </cell>
          <cell r="L62" t="str">
            <v>×</v>
          </cell>
          <cell r="M62">
            <v>1</v>
          </cell>
          <cell r="N62" t="str">
            <v>×</v>
          </cell>
          <cell r="O62">
            <v>1</v>
          </cell>
          <cell r="P62" t="str">
            <v>×</v>
          </cell>
          <cell r="Q62">
            <v>1</v>
          </cell>
          <cell r="R62" t="str">
            <v>=</v>
          </cell>
          <cell r="S62">
            <v>197.6</v>
          </cell>
          <cell r="T62" t="str">
            <v>×</v>
          </cell>
          <cell r="U62">
            <v>1</v>
          </cell>
          <cell r="W62">
            <v>197.6</v>
          </cell>
          <cell r="X62" t="str">
            <v>통 3-58</v>
          </cell>
        </row>
        <row r="63">
          <cell r="A63">
            <v>62</v>
          </cell>
          <cell r="B63" t="str">
            <v>P74</v>
          </cell>
          <cell r="D63" t="str">
            <v>보 통 인 부</v>
          </cell>
          <cell r="E63" t="str">
            <v>인</v>
          </cell>
          <cell r="G63">
            <v>0.16</v>
          </cell>
          <cell r="H63" t="str">
            <v>×</v>
          </cell>
          <cell r="I63">
            <v>152</v>
          </cell>
          <cell r="J63" t="str">
            <v>÷</v>
          </cell>
          <cell r="K63">
            <v>10</v>
          </cell>
          <cell r="L63" t="str">
            <v>×</v>
          </cell>
          <cell r="M63">
            <v>1</v>
          </cell>
          <cell r="N63" t="str">
            <v>×</v>
          </cell>
          <cell r="O63">
            <v>1</v>
          </cell>
          <cell r="P63" t="str">
            <v>×</v>
          </cell>
          <cell r="Q63">
            <v>1</v>
          </cell>
          <cell r="R63" t="str">
            <v>=</v>
          </cell>
          <cell r="S63">
            <v>2.4319999999999999</v>
          </cell>
          <cell r="T63" t="str">
            <v>×</v>
          </cell>
          <cell r="U63">
            <v>1</v>
          </cell>
          <cell r="W63">
            <v>2.4300000000000002</v>
          </cell>
          <cell r="X63" t="str">
            <v>통 3-58</v>
          </cell>
        </row>
        <row r="64">
          <cell r="A64">
            <v>63</v>
          </cell>
          <cell r="B64">
            <v>19</v>
          </cell>
          <cell r="C64" t="str">
            <v>통신관</v>
          </cell>
          <cell r="D64" t="str">
            <v>FC 100C</v>
          </cell>
          <cell r="E64" t="str">
            <v>M</v>
          </cell>
          <cell r="G64" t="str">
            <v>기본</v>
          </cell>
          <cell r="W64">
            <v>894</v>
          </cell>
        </row>
        <row r="65">
          <cell r="A65">
            <v>64</v>
          </cell>
          <cell r="B65" t="str">
            <v>P25</v>
          </cell>
          <cell r="D65" t="str">
            <v>배  관  공</v>
          </cell>
          <cell r="E65" t="str">
            <v>인</v>
          </cell>
          <cell r="G65">
            <v>0.18</v>
          </cell>
          <cell r="H65" t="str">
            <v>×</v>
          </cell>
          <cell r="I65">
            <v>894</v>
          </cell>
          <cell r="J65" t="str">
            <v>÷</v>
          </cell>
          <cell r="K65">
            <v>10</v>
          </cell>
          <cell r="L65" t="str">
            <v>×</v>
          </cell>
          <cell r="M65">
            <v>1</v>
          </cell>
          <cell r="N65" t="str">
            <v>×</v>
          </cell>
          <cell r="O65">
            <v>1</v>
          </cell>
          <cell r="P65" t="str">
            <v>×</v>
          </cell>
          <cell r="Q65">
            <v>1</v>
          </cell>
          <cell r="R65" t="str">
            <v>=</v>
          </cell>
          <cell r="S65">
            <v>16.091999999999999</v>
          </cell>
          <cell r="T65" t="str">
            <v>×</v>
          </cell>
          <cell r="U65">
            <v>1</v>
          </cell>
          <cell r="W65">
            <v>16.09</v>
          </cell>
          <cell r="X65" t="str">
            <v>통 3-58</v>
          </cell>
        </row>
        <row r="66">
          <cell r="A66">
            <v>65</v>
          </cell>
          <cell r="B66" t="str">
            <v>P74</v>
          </cell>
          <cell r="D66" t="str">
            <v>보 통 인 부</v>
          </cell>
          <cell r="E66" t="str">
            <v>인</v>
          </cell>
          <cell r="G66">
            <v>0.56999999999999995</v>
          </cell>
          <cell r="H66" t="str">
            <v>×</v>
          </cell>
          <cell r="I66">
            <v>894</v>
          </cell>
          <cell r="J66" t="str">
            <v>÷</v>
          </cell>
          <cell r="K66">
            <v>10</v>
          </cell>
          <cell r="L66" t="str">
            <v>×</v>
          </cell>
          <cell r="M66">
            <v>1</v>
          </cell>
          <cell r="N66" t="str">
            <v>×</v>
          </cell>
          <cell r="O66">
            <v>1</v>
          </cell>
          <cell r="P66" t="str">
            <v>×</v>
          </cell>
          <cell r="Q66">
            <v>1</v>
          </cell>
          <cell r="R66" t="str">
            <v>=</v>
          </cell>
          <cell r="S66">
            <v>50.957999999999998</v>
          </cell>
          <cell r="T66" t="str">
            <v>×</v>
          </cell>
          <cell r="U66">
            <v>1</v>
          </cell>
          <cell r="W66">
            <v>50.95</v>
          </cell>
          <cell r="X66" t="str">
            <v>통 3-58</v>
          </cell>
        </row>
        <row r="67">
          <cell r="A67">
            <v>66</v>
          </cell>
          <cell r="B67">
            <v>20</v>
          </cell>
          <cell r="C67" t="str">
            <v>COD관</v>
          </cell>
          <cell r="D67" t="str">
            <v>4공용-28C</v>
          </cell>
          <cell r="E67" t="str">
            <v>M</v>
          </cell>
          <cell r="G67" t="str">
            <v>기본</v>
          </cell>
          <cell r="W67">
            <v>996</v>
          </cell>
        </row>
        <row r="68">
          <cell r="A68">
            <v>67</v>
          </cell>
          <cell r="B68" t="str">
            <v>P25</v>
          </cell>
          <cell r="D68" t="str">
            <v>배  관  공</v>
          </cell>
          <cell r="E68" t="str">
            <v>인</v>
          </cell>
          <cell r="G68">
            <v>0.17</v>
          </cell>
          <cell r="H68" t="str">
            <v>×</v>
          </cell>
          <cell r="I68">
            <v>996</v>
          </cell>
          <cell r="J68" t="str">
            <v>÷</v>
          </cell>
          <cell r="K68">
            <v>10</v>
          </cell>
          <cell r="L68" t="str">
            <v>×</v>
          </cell>
          <cell r="M68">
            <v>1</v>
          </cell>
          <cell r="N68" t="str">
            <v>×</v>
          </cell>
          <cell r="O68">
            <v>1</v>
          </cell>
          <cell r="P68" t="str">
            <v>×</v>
          </cell>
          <cell r="Q68">
            <v>1</v>
          </cell>
          <cell r="R68" t="str">
            <v>=</v>
          </cell>
          <cell r="S68">
            <v>16.931999999999999</v>
          </cell>
          <cell r="T68" t="str">
            <v>×</v>
          </cell>
          <cell r="U68">
            <v>1</v>
          </cell>
          <cell r="W68">
            <v>16.93</v>
          </cell>
          <cell r="X68" t="str">
            <v>통 3-58</v>
          </cell>
        </row>
        <row r="69">
          <cell r="A69">
            <v>68</v>
          </cell>
          <cell r="B69" t="str">
            <v>P74</v>
          </cell>
          <cell r="D69" t="str">
            <v>보 통 인 부</v>
          </cell>
          <cell r="E69" t="str">
            <v>인</v>
          </cell>
          <cell r="G69">
            <v>0.2</v>
          </cell>
          <cell r="H69" t="str">
            <v>×</v>
          </cell>
          <cell r="I69">
            <v>996</v>
          </cell>
          <cell r="J69" t="str">
            <v>÷</v>
          </cell>
          <cell r="K69">
            <v>10</v>
          </cell>
          <cell r="L69" t="str">
            <v>×</v>
          </cell>
          <cell r="M69">
            <v>1</v>
          </cell>
          <cell r="N69" t="str">
            <v>×</v>
          </cell>
          <cell r="O69">
            <v>1</v>
          </cell>
          <cell r="P69" t="str">
            <v>×</v>
          </cell>
          <cell r="Q69">
            <v>1</v>
          </cell>
          <cell r="R69" t="str">
            <v>=</v>
          </cell>
          <cell r="S69">
            <v>19.920000000000002</v>
          </cell>
          <cell r="T69" t="str">
            <v>×</v>
          </cell>
          <cell r="U69">
            <v>1</v>
          </cell>
          <cell r="W69">
            <v>19.920000000000002</v>
          </cell>
          <cell r="X69" t="str">
            <v>통 3-58</v>
          </cell>
        </row>
        <row r="70">
          <cell r="A70">
            <v>69</v>
          </cell>
          <cell r="B70">
            <v>21</v>
          </cell>
          <cell r="C70" t="str">
            <v>후렉시블 전선관</v>
          </cell>
          <cell r="D70" t="str">
            <v>FLX        16C (일반)</v>
          </cell>
          <cell r="E70" t="str">
            <v>M</v>
          </cell>
          <cell r="G70" t="str">
            <v>기본</v>
          </cell>
          <cell r="W70">
            <v>210</v>
          </cell>
        </row>
        <row r="71">
          <cell r="A71">
            <v>70</v>
          </cell>
          <cell r="B71" t="str">
            <v>P67</v>
          </cell>
          <cell r="D71" t="str">
            <v>통신내선공</v>
          </cell>
          <cell r="E71" t="str">
            <v>인</v>
          </cell>
          <cell r="G71">
            <v>0.39</v>
          </cell>
          <cell r="H71" t="str">
            <v>×</v>
          </cell>
          <cell r="I71">
            <v>210</v>
          </cell>
          <cell r="J71" t="str">
            <v>÷</v>
          </cell>
          <cell r="K71">
            <v>10</v>
          </cell>
          <cell r="L71" t="str">
            <v>×</v>
          </cell>
          <cell r="M71">
            <v>1</v>
          </cell>
          <cell r="N71" t="str">
            <v>×</v>
          </cell>
          <cell r="O71">
            <v>1</v>
          </cell>
          <cell r="P71" t="str">
            <v>×</v>
          </cell>
          <cell r="Q71">
            <v>1</v>
          </cell>
          <cell r="R71" t="str">
            <v>=</v>
          </cell>
          <cell r="S71">
            <v>8.19</v>
          </cell>
          <cell r="T71" t="str">
            <v>×</v>
          </cell>
          <cell r="U71">
            <v>1</v>
          </cell>
          <cell r="W71">
            <v>8.19</v>
          </cell>
          <cell r="X71" t="str">
            <v>통 3-61(가</v>
          </cell>
        </row>
        <row r="72">
          <cell r="A72">
            <v>71</v>
          </cell>
          <cell r="B72">
            <v>30</v>
          </cell>
          <cell r="C72" t="str">
            <v>통신 케이블</v>
          </cell>
          <cell r="D72" t="str">
            <v>CPEV 0.65*5P</v>
          </cell>
          <cell r="E72" t="str">
            <v>m</v>
          </cell>
          <cell r="G72" t="str">
            <v>기본</v>
          </cell>
          <cell r="W72">
            <v>204</v>
          </cell>
        </row>
        <row r="73">
          <cell r="A73">
            <v>72</v>
          </cell>
          <cell r="B73" t="str">
            <v>P67</v>
          </cell>
          <cell r="D73" t="str">
            <v>통신내선공</v>
          </cell>
          <cell r="E73" t="str">
            <v>인</v>
          </cell>
          <cell r="G73">
            <v>0.15</v>
          </cell>
          <cell r="H73" t="str">
            <v>×</v>
          </cell>
          <cell r="I73">
            <v>204</v>
          </cell>
          <cell r="J73" t="str">
            <v>÷</v>
          </cell>
          <cell r="K73">
            <v>10</v>
          </cell>
          <cell r="L73" t="str">
            <v>×</v>
          </cell>
          <cell r="M73">
            <v>1</v>
          </cell>
          <cell r="N73" t="str">
            <v>×</v>
          </cell>
          <cell r="O73">
            <v>1</v>
          </cell>
          <cell r="P73" t="str">
            <v>×</v>
          </cell>
          <cell r="Q73">
            <v>1</v>
          </cell>
          <cell r="R73" t="str">
            <v>=</v>
          </cell>
          <cell r="S73">
            <v>3.06</v>
          </cell>
          <cell r="T73" t="str">
            <v>×</v>
          </cell>
          <cell r="U73">
            <v>1</v>
          </cell>
          <cell r="W73">
            <v>3.06</v>
          </cell>
          <cell r="X73" t="str">
            <v>통 3-16</v>
          </cell>
        </row>
        <row r="74">
          <cell r="A74">
            <v>73</v>
          </cell>
          <cell r="W74">
            <v>0</v>
          </cell>
        </row>
        <row r="75">
          <cell r="A75">
            <v>74</v>
          </cell>
          <cell r="B75">
            <v>31</v>
          </cell>
          <cell r="C75" t="str">
            <v>통신 케이블</v>
          </cell>
          <cell r="D75" t="str">
            <v>CPEV 0.65*10P</v>
          </cell>
          <cell r="E75" t="str">
            <v>m</v>
          </cell>
          <cell r="G75" t="str">
            <v>기본</v>
          </cell>
          <cell r="W75">
            <v>33</v>
          </cell>
        </row>
        <row r="76">
          <cell r="A76">
            <v>75</v>
          </cell>
          <cell r="B76" t="str">
            <v>P68</v>
          </cell>
          <cell r="D76" t="str">
            <v>통신케이블공</v>
          </cell>
          <cell r="E76" t="str">
            <v>인</v>
          </cell>
          <cell r="G76">
            <v>0.18</v>
          </cell>
          <cell r="H76" t="str">
            <v>×</v>
          </cell>
          <cell r="I76">
            <v>33</v>
          </cell>
          <cell r="J76" t="str">
            <v>÷</v>
          </cell>
          <cell r="K76">
            <v>10</v>
          </cell>
          <cell r="L76" t="str">
            <v>×</v>
          </cell>
          <cell r="M76">
            <v>1</v>
          </cell>
          <cell r="N76" t="str">
            <v>×</v>
          </cell>
          <cell r="O76">
            <v>1</v>
          </cell>
          <cell r="P76" t="str">
            <v>×</v>
          </cell>
          <cell r="Q76">
            <v>1</v>
          </cell>
          <cell r="R76" t="str">
            <v>=</v>
          </cell>
          <cell r="S76">
            <v>0.59399999999999997</v>
          </cell>
          <cell r="T76" t="str">
            <v>×</v>
          </cell>
          <cell r="U76">
            <v>1</v>
          </cell>
          <cell r="W76">
            <v>0.59</v>
          </cell>
          <cell r="X76" t="str">
            <v>통 3-16</v>
          </cell>
        </row>
        <row r="77">
          <cell r="A77">
            <v>76</v>
          </cell>
          <cell r="W77">
            <v>0</v>
          </cell>
        </row>
        <row r="78">
          <cell r="A78">
            <v>77</v>
          </cell>
          <cell r="B78">
            <v>33</v>
          </cell>
          <cell r="C78" t="str">
            <v>통신 케이블</v>
          </cell>
          <cell r="D78" t="str">
            <v>CPEV 0.9*900P</v>
          </cell>
          <cell r="E78" t="str">
            <v>m</v>
          </cell>
          <cell r="G78" t="str">
            <v>기본</v>
          </cell>
          <cell r="W78">
            <v>308</v>
          </cell>
        </row>
        <row r="79">
          <cell r="A79">
            <v>78</v>
          </cell>
          <cell r="B79" t="str">
            <v>P68</v>
          </cell>
          <cell r="D79" t="str">
            <v>통신케이블공</v>
          </cell>
          <cell r="E79" t="str">
            <v>인</v>
          </cell>
          <cell r="G79">
            <v>3.3</v>
          </cell>
          <cell r="H79" t="str">
            <v>×</v>
          </cell>
          <cell r="I79">
            <v>308</v>
          </cell>
          <cell r="J79" t="str">
            <v>÷</v>
          </cell>
          <cell r="K79">
            <v>10</v>
          </cell>
          <cell r="L79" t="str">
            <v>×</v>
          </cell>
          <cell r="M79">
            <v>1</v>
          </cell>
          <cell r="N79" t="str">
            <v>×</v>
          </cell>
          <cell r="O79">
            <v>1</v>
          </cell>
          <cell r="P79" t="str">
            <v>×</v>
          </cell>
          <cell r="Q79">
            <v>1</v>
          </cell>
          <cell r="R79" t="str">
            <v>=</v>
          </cell>
          <cell r="S79">
            <v>101.64</v>
          </cell>
          <cell r="T79" t="str">
            <v>×</v>
          </cell>
          <cell r="U79">
            <v>1</v>
          </cell>
          <cell r="W79">
            <v>101.64</v>
          </cell>
          <cell r="X79" t="str">
            <v>통 3-16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>
            <v>32</v>
          </cell>
          <cell r="C82" t="str">
            <v>통신 케이블</v>
          </cell>
          <cell r="D82" t="str">
            <v>CPEV 0.65*50P</v>
          </cell>
          <cell r="E82" t="str">
            <v>m</v>
          </cell>
          <cell r="G82" t="str">
            <v>기본</v>
          </cell>
          <cell r="W82">
            <v>286</v>
          </cell>
        </row>
        <row r="83">
          <cell r="A83">
            <v>82</v>
          </cell>
          <cell r="B83" t="str">
            <v>P68</v>
          </cell>
          <cell r="D83" t="str">
            <v>통신케이블공</v>
          </cell>
          <cell r="E83" t="str">
            <v>인</v>
          </cell>
          <cell r="G83">
            <v>0.32</v>
          </cell>
          <cell r="H83" t="str">
            <v>×</v>
          </cell>
          <cell r="I83">
            <v>286</v>
          </cell>
          <cell r="J83" t="str">
            <v>÷</v>
          </cell>
          <cell r="K83">
            <v>10</v>
          </cell>
          <cell r="L83" t="str">
            <v>×</v>
          </cell>
          <cell r="M83">
            <v>1</v>
          </cell>
          <cell r="N83" t="str">
            <v>×</v>
          </cell>
          <cell r="O83">
            <v>1</v>
          </cell>
          <cell r="P83" t="str">
            <v>×</v>
          </cell>
          <cell r="Q83">
            <v>1</v>
          </cell>
          <cell r="R83" t="str">
            <v>=</v>
          </cell>
          <cell r="S83">
            <v>9.1519999999999992</v>
          </cell>
          <cell r="T83" t="str">
            <v>×</v>
          </cell>
          <cell r="U83">
            <v>1</v>
          </cell>
          <cell r="W83">
            <v>9.15</v>
          </cell>
          <cell r="X83" t="str">
            <v>통 3-16</v>
          </cell>
        </row>
        <row r="84">
          <cell r="A84">
            <v>83</v>
          </cell>
          <cell r="C84" t="str">
            <v>견인선 포설</v>
          </cell>
          <cell r="D84" t="str">
            <v>인력포설 (4mm)</v>
          </cell>
          <cell r="G84" t="str">
            <v>기본</v>
          </cell>
          <cell r="W84">
            <v>204</v>
          </cell>
        </row>
        <row r="85">
          <cell r="A85">
            <v>84</v>
          </cell>
          <cell r="B85">
            <v>34</v>
          </cell>
          <cell r="C85" t="str">
            <v>통신 케이블</v>
          </cell>
          <cell r="D85" t="str">
            <v>F/O CABLE 8C</v>
          </cell>
          <cell r="E85" t="str">
            <v>m</v>
          </cell>
          <cell r="G85" t="str">
            <v>기본</v>
          </cell>
          <cell r="W85">
            <v>952</v>
          </cell>
        </row>
        <row r="86">
          <cell r="A86">
            <v>85</v>
          </cell>
          <cell r="B86" t="str">
            <v>P110</v>
          </cell>
          <cell r="D86" t="str">
            <v>광케이블설치사</v>
          </cell>
          <cell r="E86" t="str">
            <v>인</v>
          </cell>
          <cell r="G86">
            <v>0.83</v>
          </cell>
          <cell r="H86" t="str">
            <v>×</v>
          </cell>
          <cell r="I86">
            <v>952</v>
          </cell>
          <cell r="J86" t="str">
            <v>÷</v>
          </cell>
          <cell r="K86">
            <v>100</v>
          </cell>
          <cell r="L86" t="str">
            <v>×</v>
          </cell>
          <cell r="M86">
            <v>1</v>
          </cell>
          <cell r="N86" t="str">
            <v>×</v>
          </cell>
          <cell r="O86">
            <v>1</v>
          </cell>
          <cell r="P86" t="str">
            <v>×</v>
          </cell>
          <cell r="Q86">
            <v>1</v>
          </cell>
          <cell r="R86" t="str">
            <v>=</v>
          </cell>
          <cell r="S86">
            <v>7.9009999999999998</v>
          </cell>
          <cell r="T86" t="str">
            <v>×</v>
          </cell>
          <cell r="U86">
            <v>1</v>
          </cell>
          <cell r="W86">
            <v>7.9</v>
          </cell>
          <cell r="X86" t="str">
            <v>통 3-49(가</v>
          </cell>
        </row>
        <row r="87">
          <cell r="A87">
            <v>86</v>
          </cell>
          <cell r="B87" t="str">
            <v>P74</v>
          </cell>
          <cell r="D87" t="str">
            <v>보 통 인 부</v>
          </cell>
          <cell r="E87" t="str">
            <v>인</v>
          </cell>
          <cell r="G87">
            <v>2.1</v>
          </cell>
          <cell r="H87" t="str">
            <v>×</v>
          </cell>
          <cell r="I87">
            <v>952</v>
          </cell>
          <cell r="J87" t="str">
            <v>÷</v>
          </cell>
          <cell r="K87">
            <v>100</v>
          </cell>
          <cell r="L87" t="str">
            <v>×</v>
          </cell>
          <cell r="M87">
            <v>1</v>
          </cell>
          <cell r="N87" t="str">
            <v>×</v>
          </cell>
          <cell r="O87">
            <v>1</v>
          </cell>
          <cell r="P87" t="str">
            <v>×</v>
          </cell>
          <cell r="Q87">
            <v>1</v>
          </cell>
          <cell r="R87" t="str">
            <v>=</v>
          </cell>
          <cell r="S87">
            <v>19.992000000000001</v>
          </cell>
          <cell r="T87" t="str">
            <v>×</v>
          </cell>
          <cell r="U87">
            <v>1</v>
          </cell>
          <cell r="W87">
            <v>19.989999999999998</v>
          </cell>
          <cell r="X87" t="str">
            <v>통 3-49(가</v>
          </cell>
        </row>
        <row r="88">
          <cell r="A88">
            <v>87</v>
          </cell>
          <cell r="C88" t="str">
            <v>견인선 포설</v>
          </cell>
          <cell r="D88" t="str">
            <v>인력포설 (4mm)</v>
          </cell>
          <cell r="G88" t="str">
            <v>기본</v>
          </cell>
          <cell r="W88">
            <v>952</v>
          </cell>
        </row>
        <row r="89">
          <cell r="A89">
            <v>88</v>
          </cell>
          <cell r="B89" t="str">
            <v>P66</v>
          </cell>
          <cell r="D89" t="str">
            <v>통신설비공</v>
          </cell>
          <cell r="E89" t="str">
            <v>인</v>
          </cell>
          <cell r="G89">
            <v>0.28000000000000003</v>
          </cell>
          <cell r="H89" t="str">
            <v>×</v>
          </cell>
          <cell r="I89">
            <v>952</v>
          </cell>
          <cell r="J89" t="str">
            <v>÷</v>
          </cell>
          <cell r="K89">
            <v>100</v>
          </cell>
          <cell r="L89" t="str">
            <v>×</v>
          </cell>
          <cell r="M89">
            <v>1</v>
          </cell>
          <cell r="N89" t="str">
            <v>×</v>
          </cell>
          <cell r="O89">
            <v>1</v>
          </cell>
          <cell r="P89" t="str">
            <v>×</v>
          </cell>
          <cell r="Q89">
            <v>1</v>
          </cell>
          <cell r="R89" t="str">
            <v>=</v>
          </cell>
          <cell r="S89">
            <v>2.665</v>
          </cell>
          <cell r="T89" t="str">
            <v>×</v>
          </cell>
          <cell r="U89">
            <v>1</v>
          </cell>
          <cell r="W89">
            <v>2.66</v>
          </cell>
          <cell r="X89" t="str">
            <v>통 3-49(가</v>
          </cell>
        </row>
        <row r="90">
          <cell r="A90">
            <v>89</v>
          </cell>
          <cell r="B90" t="str">
            <v>P74</v>
          </cell>
          <cell r="D90" t="str">
            <v>보 통 인 부</v>
          </cell>
          <cell r="E90" t="str">
            <v>인</v>
          </cell>
          <cell r="G90">
            <v>0.42</v>
          </cell>
          <cell r="H90" t="str">
            <v>×</v>
          </cell>
          <cell r="I90">
            <v>952</v>
          </cell>
          <cell r="J90" t="str">
            <v>÷</v>
          </cell>
          <cell r="K90">
            <v>100</v>
          </cell>
          <cell r="L90" t="str">
            <v>×</v>
          </cell>
          <cell r="M90">
            <v>1</v>
          </cell>
          <cell r="N90" t="str">
            <v>×</v>
          </cell>
          <cell r="O90">
            <v>1</v>
          </cell>
          <cell r="P90" t="str">
            <v>×</v>
          </cell>
          <cell r="Q90">
            <v>1</v>
          </cell>
          <cell r="R90" t="str">
            <v>=</v>
          </cell>
          <cell r="S90">
            <v>3.9980000000000002</v>
          </cell>
          <cell r="T90" t="str">
            <v>×</v>
          </cell>
          <cell r="U90">
            <v>1</v>
          </cell>
          <cell r="W90">
            <v>3.99</v>
          </cell>
          <cell r="X90" t="str">
            <v>통 3-49(가</v>
          </cell>
        </row>
        <row r="91">
          <cell r="A91">
            <v>90</v>
          </cell>
          <cell r="B91">
            <v>35</v>
          </cell>
          <cell r="C91" t="str">
            <v>LAN(UTP)케이블</v>
          </cell>
          <cell r="D91" t="str">
            <v>UTP CABLE 0.5㎜/4PCAT5</v>
          </cell>
          <cell r="E91" t="str">
            <v>m</v>
          </cell>
          <cell r="G91" t="str">
            <v>기본</v>
          </cell>
          <cell r="W91">
            <v>5779</v>
          </cell>
        </row>
        <row r="92">
          <cell r="A92">
            <v>91</v>
          </cell>
          <cell r="B92" t="str">
            <v>P67</v>
          </cell>
          <cell r="D92" t="str">
            <v>통신내선공</v>
          </cell>
          <cell r="E92" t="str">
            <v>인</v>
          </cell>
          <cell r="G92">
            <v>0.15</v>
          </cell>
          <cell r="H92" t="str">
            <v>×</v>
          </cell>
          <cell r="I92">
            <v>5779</v>
          </cell>
          <cell r="J92" t="str">
            <v>÷</v>
          </cell>
          <cell r="K92">
            <v>10</v>
          </cell>
          <cell r="L92" t="str">
            <v>×</v>
          </cell>
          <cell r="M92">
            <v>1</v>
          </cell>
          <cell r="N92" t="str">
            <v>×</v>
          </cell>
          <cell r="O92">
            <v>1</v>
          </cell>
          <cell r="P92" t="str">
            <v>×</v>
          </cell>
          <cell r="Q92">
            <v>1</v>
          </cell>
          <cell r="R92" t="str">
            <v>=</v>
          </cell>
          <cell r="S92">
            <v>86.685000000000002</v>
          </cell>
          <cell r="T92" t="str">
            <v>×</v>
          </cell>
          <cell r="U92">
            <v>1</v>
          </cell>
          <cell r="W92">
            <v>86.68</v>
          </cell>
          <cell r="X92" t="str">
            <v>통 8-5</v>
          </cell>
        </row>
        <row r="93">
          <cell r="A93">
            <v>92</v>
          </cell>
        </row>
        <row r="94">
          <cell r="A94">
            <v>93</v>
          </cell>
          <cell r="B94">
            <v>36</v>
          </cell>
          <cell r="C94" t="str">
            <v>LAN(UTP)케이블</v>
          </cell>
          <cell r="D94" t="str">
            <v>UTP CABLE 0.5㎜/25PCAT5</v>
          </cell>
          <cell r="E94" t="str">
            <v>m</v>
          </cell>
          <cell r="G94" t="str">
            <v>기본</v>
          </cell>
          <cell r="W94">
            <v>5779</v>
          </cell>
        </row>
        <row r="95">
          <cell r="A95">
            <v>94</v>
          </cell>
          <cell r="B95" t="str">
            <v>P67</v>
          </cell>
          <cell r="D95" t="str">
            <v>통신내선공</v>
          </cell>
          <cell r="E95" t="str">
            <v>인</v>
          </cell>
          <cell r="G95">
            <v>0.23</v>
          </cell>
          <cell r="H95" t="str">
            <v>×</v>
          </cell>
          <cell r="I95">
            <v>5779</v>
          </cell>
          <cell r="J95" t="str">
            <v>÷</v>
          </cell>
          <cell r="K95">
            <v>10</v>
          </cell>
          <cell r="L95" t="str">
            <v>×</v>
          </cell>
          <cell r="M95">
            <v>1</v>
          </cell>
          <cell r="N95" t="str">
            <v>×</v>
          </cell>
          <cell r="O95">
            <v>1</v>
          </cell>
          <cell r="P95" t="str">
            <v>×</v>
          </cell>
          <cell r="Q95">
            <v>1</v>
          </cell>
          <cell r="R95" t="str">
            <v>=</v>
          </cell>
          <cell r="S95">
            <v>132.917</v>
          </cell>
          <cell r="T95" t="str">
            <v>×</v>
          </cell>
          <cell r="U95">
            <v>1</v>
          </cell>
          <cell r="W95">
            <v>132.91</v>
          </cell>
          <cell r="X95" t="str">
            <v>통 8-5</v>
          </cell>
        </row>
        <row r="96">
          <cell r="A96">
            <v>95</v>
          </cell>
        </row>
        <row r="97">
          <cell r="A97">
            <v>96</v>
          </cell>
          <cell r="B97">
            <v>37</v>
          </cell>
          <cell r="C97" t="str">
            <v>고발포동축케이블</v>
          </cell>
          <cell r="D97" t="str">
            <v>HFBT - 5C</v>
          </cell>
          <cell r="E97" t="str">
            <v>m</v>
          </cell>
          <cell r="G97" t="str">
            <v>기본</v>
          </cell>
          <cell r="W97">
            <v>312</v>
          </cell>
        </row>
        <row r="98">
          <cell r="A98">
            <v>97</v>
          </cell>
          <cell r="B98" t="str">
            <v>P68</v>
          </cell>
          <cell r="D98" t="str">
            <v>통신케이블공</v>
          </cell>
          <cell r="E98" t="str">
            <v>인</v>
          </cell>
          <cell r="G98">
            <v>0.18</v>
          </cell>
          <cell r="H98" t="str">
            <v>×</v>
          </cell>
          <cell r="I98">
            <v>312</v>
          </cell>
          <cell r="J98" t="str">
            <v>÷</v>
          </cell>
          <cell r="K98">
            <v>10</v>
          </cell>
          <cell r="L98" t="str">
            <v>×</v>
          </cell>
          <cell r="M98">
            <v>1</v>
          </cell>
          <cell r="N98" t="str">
            <v>×</v>
          </cell>
          <cell r="O98">
            <v>1</v>
          </cell>
          <cell r="P98" t="str">
            <v>×</v>
          </cell>
          <cell r="Q98">
            <v>1</v>
          </cell>
          <cell r="R98" t="str">
            <v>=</v>
          </cell>
          <cell r="S98">
            <v>5.6159999999999997</v>
          </cell>
          <cell r="T98" t="str">
            <v>×</v>
          </cell>
          <cell r="U98">
            <v>1</v>
          </cell>
          <cell r="W98">
            <v>5.61</v>
          </cell>
          <cell r="X98" t="str">
            <v>통 5-82(1</v>
          </cell>
        </row>
        <row r="99">
          <cell r="A99">
            <v>98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99</v>
          </cell>
          <cell r="B100">
            <v>38</v>
          </cell>
          <cell r="C100" t="str">
            <v>고발포동축케이블</v>
          </cell>
          <cell r="D100" t="str">
            <v>HFBT - 7C</v>
          </cell>
          <cell r="E100" t="str">
            <v>m</v>
          </cell>
          <cell r="G100" t="str">
            <v>기본</v>
          </cell>
          <cell r="W100">
            <v>312</v>
          </cell>
        </row>
        <row r="101">
          <cell r="A101">
            <v>100</v>
          </cell>
          <cell r="B101" t="str">
            <v>P68</v>
          </cell>
          <cell r="D101" t="str">
            <v>통신케이블공</v>
          </cell>
          <cell r="E101" t="str">
            <v>인</v>
          </cell>
          <cell r="G101">
            <v>0.22</v>
          </cell>
          <cell r="H101" t="str">
            <v>×</v>
          </cell>
          <cell r="I101">
            <v>312</v>
          </cell>
          <cell r="J101" t="str">
            <v>÷</v>
          </cell>
          <cell r="K101">
            <v>10</v>
          </cell>
          <cell r="L101" t="str">
            <v>×</v>
          </cell>
          <cell r="M101">
            <v>1</v>
          </cell>
          <cell r="N101" t="str">
            <v>×</v>
          </cell>
          <cell r="O101">
            <v>1</v>
          </cell>
          <cell r="P101" t="str">
            <v>×</v>
          </cell>
          <cell r="Q101">
            <v>1</v>
          </cell>
          <cell r="R101" t="str">
            <v>=</v>
          </cell>
          <cell r="S101">
            <v>6.8639999999999999</v>
          </cell>
          <cell r="T101" t="str">
            <v>×</v>
          </cell>
          <cell r="U101">
            <v>1</v>
          </cell>
          <cell r="W101">
            <v>6.86</v>
          </cell>
          <cell r="X101" t="str">
            <v>통 5-82(1</v>
          </cell>
        </row>
        <row r="102">
          <cell r="A102">
            <v>101</v>
          </cell>
        </row>
        <row r="103">
          <cell r="A103">
            <v>102</v>
          </cell>
          <cell r="B103">
            <v>39</v>
          </cell>
          <cell r="C103" t="str">
            <v>고발포동축케이블</v>
          </cell>
          <cell r="D103" t="str">
            <v>FBT - 5C</v>
          </cell>
          <cell r="E103" t="str">
            <v>m</v>
          </cell>
          <cell r="G103" t="str">
            <v>기본</v>
          </cell>
          <cell r="W103">
            <v>9553</v>
          </cell>
        </row>
        <row r="104">
          <cell r="A104">
            <v>103</v>
          </cell>
          <cell r="B104" t="str">
            <v>P68</v>
          </cell>
          <cell r="D104" t="str">
            <v>통신케이블공</v>
          </cell>
          <cell r="E104" t="str">
            <v>인</v>
          </cell>
          <cell r="G104">
            <v>1.7999999999999999E-2</v>
          </cell>
          <cell r="H104" t="str">
            <v>×</v>
          </cell>
          <cell r="I104">
            <v>9553</v>
          </cell>
          <cell r="J104" t="str">
            <v>÷</v>
          </cell>
          <cell r="K104">
            <v>1</v>
          </cell>
          <cell r="L104" t="str">
            <v>×</v>
          </cell>
          <cell r="M104">
            <v>1</v>
          </cell>
          <cell r="N104" t="str">
            <v>×</v>
          </cell>
          <cell r="O104">
            <v>1</v>
          </cell>
          <cell r="P104" t="str">
            <v>×</v>
          </cell>
          <cell r="Q104">
            <v>1</v>
          </cell>
          <cell r="R104" t="str">
            <v>=</v>
          </cell>
          <cell r="S104">
            <v>171.95400000000001</v>
          </cell>
          <cell r="T104" t="str">
            <v>×</v>
          </cell>
          <cell r="U104">
            <v>1</v>
          </cell>
          <cell r="W104">
            <v>171.95</v>
          </cell>
          <cell r="X104" t="str">
            <v>통 5-82(1</v>
          </cell>
        </row>
        <row r="105">
          <cell r="A105">
            <v>104</v>
          </cell>
        </row>
        <row r="106">
          <cell r="A106">
            <v>105</v>
          </cell>
          <cell r="B106">
            <v>44</v>
          </cell>
          <cell r="C106" t="str">
            <v xml:space="preserve"> 접지용전선</v>
          </cell>
          <cell r="D106" t="str">
            <v xml:space="preserve"> F-GV 6㎟</v>
          </cell>
          <cell r="E106" t="str">
            <v>m</v>
          </cell>
          <cell r="G106" t="str">
            <v>기본</v>
          </cell>
          <cell r="W106">
            <v>1490</v>
          </cell>
        </row>
        <row r="107">
          <cell r="A107">
            <v>106</v>
          </cell>
          <cell r="B107" t="str">
            <v>P59</v>
          </cell>
          <cell r="D107" t="str">
            <v>내 선 전 공</v>
          </cell>
          <cell r="E107" t="str">
            <v>인</v>
          </cell>
          <cell r="G107">
            <v>0.02</v>
          </cell>
          <cell r="H107" t="str">
            <v>×</v>
          </cell>
          <cell r="I107">
            <v>1490</v>
          </cell>
          <cell r="J107" t="str">
            <v>÷</v>
          </cell>
          <cell r="K107">
            <v>1</v>
          </cell>
          <cell r="L107" t="str">
            <v>×</v>
          </cell>
          <cell r="M107">
            <v>1</v>
          </cell>
          <cell r="N107" t="str">
            <v>×</v>
          </cell>
          <cell r="O107">
            <v>1</v>
          </cell>
          <cell r="P107" t="str">
            <v>×</v>
          </cell>
          <cell r="Q107">
            <v>1</v>
          </cell>
          <cell r="R107" t="str">
            <v>=</v>
          </cell>
          <cell r="S107">
            <v>29.8</v>
          </cell>
          <cell r="T107" t="str">
            <v>×</v>
          </cell>
          <cell r="U107">
            <v>1</v>
          </cell>
          <cell r="W107">
            <v>29.8</v>
          </cell>
          <cell r="X107" t="str">
            <v>전 7-8</v>
          </cell>
        </row>
        <row r="108">
          <cell r="A108">
            <v>107</v>
          </cell>
        </row>
        <row r="109">
          <cell r="A109">
            <v>108</v>
          </cell>
          <cell r="B109">
            <v>48</v>
          </cell>
          <cell r="C109" t="str">
            <v xml:space="preserve"> 접지용전선</v>
          </cell>
          <cell r="D109" t="str">
            <v xml:space="preserve"> F-GV 50㎟</v>
          </cell>
          <cell r="E109" t="str">
            <v>m</v>
          </cell>
          <cell r="G109" t="str">
            <v>기본</v>
          </cell>
          <cell r="W109">
            <v>110</v>
          </cell>
        </row>
        <row r="110">
          <cell r="A110">
            <v>109</v>
          </cell>
          <cell r="B110" t="str">
            <v>P59</v>
          </cell>
          <cell r="D110" t="str">
            <v>내 선 전 공</v>
          </cell>
          <cell r="E110" t="str">
            <v>인</v>
          </cell>
          <cell r="G110">
            <v>0.23</v>
          </cell>
          <cell r="H110" t="str">
            <v>×</v>
          </cell>
          <cell r="I110">
            <v>110</v>
          </cell>
          <cell r="J110" t="str">
            <v>÷</v>
          </cell>
          <cell r="K110">
            <v>10</v>
          </cell>
          <cell r="L110" t="str">
            <v>×</v>
          </cell>
          <cell r="M110">
            <v>1</v>
          </cell>
          <cell r="N110" t="str">
            <v>×</v>
          </cell>
          <cell r="O110">
            <v>1</v>
          </cell>
          <cell r="P110" t="str">
            <v>×</v>
          </cell>
          <cell r="Q110">
            <v>1</v>
          </cell>
          <cell r="R110" t="str">
            <v>=</v>
          </cell>
          <cell r="S110">
            <v>2.5299999999999998</v>
          </cell>
          <cell r="T110" t="str">
            <v>×</v>
          </cell>
          <cell r="U110">
            <v>1</v>
          </cell>
          <cell r="W110">
            <v>2.5299999999999998</v>
          </cell>
          <cell r="X110" t="str">
            <v>전 7-8</v>
          </cell>
        </row>
        <row r="111">
          <cell r="A111">
            <v>110</v>
          </cell>
          <cell r="B111">
            <v>51</v>
          </cell>
          <cell r="C111" t="str">
            <v xml:space="preserve"> 제어용케이블</v>
          </cell>
          <cell r="D111" t="str">
            <v xml:space="preserve"> F-CVV 1.5㎟/2C</v>
          </cell>
          <cell r="E111" t="str">
            <v>m</v>
          </cell>
          <cell r="G111" t="str">
            <v>기본</v>
          </cell>
          <cell r="W111">
            <v>209</v>
          </cell>
        </row>
        <row r="112">
          <cell r="A112">
            <v>111</v>
          </cell>
          <cell r="B112" t="str">
            <v>P62</v>
          </cell>
          <cell r="D112" t="str">
            <v>저압케이블전공</v>
          </cell>
          <cell r="E112" t="str">
            <v>인</v>
          </cell>
          <cell r="G112">
            <v>0.18</v>
          </cell>
          <cell r="H112" t="str">
            <v>×</v>
          </cell>
          <cell r="I112">
            <v>209</v>
          </cell>
          <cell r="J112" t="str">
            <v>÷</v>
          </cell>
          <cell r="K112">
            <v>1</v>
          </cell>
          <cell r="L112" t="str">
            <v>×</v>
          </cell>
          <cell r="M112">
            <v>1</v>
          </cell>
          <cell r="N112" t="str">
            <v>×</v>
          </cell>
          <cell r="O112">
            <v>1</v>
          </cell>
          <cell r="P112" t="str">
            <v>×</v>
          </cell>
          <cell r="Q112">
            <v>1</v>
          </cell>
          <cell r="R112" t="str">
            <v>=</v>
          </cell>
          <cell r="S112">
            <v>37.619999999999997</v>
          </cell>
          <cell r="T112" t="str">
            <v>×</v>
          </cell>
          <cell r="U112">
            <v>1</v>
          </cell>
          <cell r="W112">
            <v>37.619999999999997</v>
          </cell>
          <cell r="X112" t="str">
            <v>전 7-10</v>
          </cell>
        </row>
        <row r="113">
          <cell r="A113">
            <v>112</v>
          </cell>
          <cell r="B113">
            <v>52</v>
          </cell>
          <cell r="C113" t="str">
            <v xml:space="preserve"> 폴리에틸렌 난연전력케이블</v>
          </cell>
          <cell r="D113" t="str">
            <v xml:space="preserve">  F-CV 2C 3.5㎟</v>
          </cell>
          <cell r="E113" t="str">
            <v>m</v>
          </cell>
          <cell r="G113" t="str">
            <v>기본</v>
          </cell>
          <cell r="W113">
            <v>4653</v>
          </cell>
        </row>
        <row r="114">
          <cell r="A114">
            <v>113</v>
          </cell>
          <cell r="B114" t="str">
            <v>P62</v>
          </cell>
          <cell r="D114" t="str">
            <v>저압케이블전공</v>
          </cell>
          <cell r="E114" t="str">
            <v>인</v>
          </cell>
          <cell r="G114">
            <v>1.4E-2</v>
          </cell>
          <cell r="H114" t="str">
            <v>×</v>
          </cell>
          <cell r="I114">
            <v>4653</v>
          </cell>
          <cell r="J114" t="str">
            <v>÷</v>
          </cell>
          <cell r="K114">
            <v>1</v>
          </cell>
          <cell r="L114" t="str">
            <v>×</v>
          </cell>
          <cell r="M114">
            <v>1</v>
          </cell>
          <cell r="N114" t="str">
            <v>×</v>
          </cell>
          <cell r="O114">
            <v>1</v>
          </cell>
          <cell r="P114" t="str">
            <v>×</v>
          </cell>
          <cell r="Q114">
            <v>1</v>
          </cell>
          <cell r="R114" t="str">
            <v>=</v>
          </cell>
          <cell r="S114">
            <v>65.141999999999996</v>
          </cell>
          <cell r="T114" t="str">
            <v>×</v>
          </cell>
          <cell r="U114">
            <v>1</v>
          </cell>
          <cell r="W114">
            <v>65.14</v>
          </cell>
          <cell r="X114" t="str">
            <v>전 7-10</v>
          </cell>
        </row>
        <row r="115">
          <cell r="A115">
            <v>114</v>
          </cell>
          <cell r="B115">
            <v>53</v>
          </cell>
          <cell r="C115" t="str">
            <v xml:space="preserve"> 제어용케이블</v>
          </cell>
          <cell r="D115" t="str">
            <v xml:space="preserve"> CVV 1.25㎟/2C</v>
          </cell>
          <cell r="E115" t="str">
            <v>m</v>
          </cell>
          <cell r="G115" t="str">
            <v>기본</v>
          </cell>
          <cell r="W115">
            <v>4653</v>
          </cell>
        </row>
        <row r="116">
          <cell r="A116">
            <v>115</v>
          </cell>
          <cell r="B116" t="str">
            <v>P62</v>
          </cell>
          <cell r="D116" t="str">
            <v>저압케이블전공</v>
          </cell>
          <cell r="E116" t="str">
            <v>인</v>
          </cell>
          <cell r="G116">
            <v>1.4E-2</v>
          </cell>
          <cell r="H116" t="str">
            <v>×</v>
          </cell>
          <cell r="I116">
            <v>4653</v>
          </cell>
          <cell r="J116" t="str">
            <v>÷</v>
          </cell>
          <cell r="K116">
            <v>1</v>
          </cell>
          <cell r="L116" t="str">
            <v>×</v>
          </cell>
          <cell r="M116">
            <v>1</v>
          </cell>
          <cell r="N116" t="str">
            <v>×</v>
          </cell>
          <cell r="O116">
            <v>1</v>
          </cell>
          <cell r="P116" t="str">
            <v>×</v>
          </cell>
          <cell r="Q116">
            <v>1</v>
          </cell>
          <cell r="R116" t="str">
            <v>=</v>
          </cell>
          <cell r="S116">
            <v>65.141999999999996</v>
          </cell>
          <cell r="T116" t="str">
            <v>×</v>
          </cell>
          <cell r="U116">
            <v>1</v>
          </cell>
          <cell r="W116">
            <v>65.14</v>
          </cell>
          <cell r="X116" t="str">
            <v>전 7-10</v>
          </cell>
        </row>
        <row r="117">
          <cell r="A117">
            <v>116</v>
          </cell>
          <cell r="B117">
            <v>54</v>
          </cell>
          <cell r="C117" t="str">
            <v xml:space="preserve"> 제어용케이블</v>
          </cell>
          <cell r="D117" t="str">
            <v xml:space="preserve"> CVV-SB 1.5/6C</v>
          </cell>
          <cell r="E117" t="str">
            <v>m</v>
          </cell>
          <cell r="G117" t="str">
            <v>기본</v>
          </cell>
          <cell r="W117">
            <v>5037</v>
          </cell>
        </row>
        <row r="118">
          <cell r="A118">
            <v>117</v>
          </cell>
          <cell r="B118" t="str">
            <v>P62</v>
          </cell>
          <cell r="D118" t="str">
            <v>저압케이블전공</v>
          </cell>
          <cell r="E118" t="str">
            <v>인</v>
          </cell>
          <cell r="G118">
            <v>3.5000000000000003E-2</v>
          </cell>
          <cell r="H118" t="str">
            <v>×</v>
          </cell>
          <cell r="I118">
            <v>5037</v>
          </cell>
          <cell r="J118" t="str">
            <v>÷</v>
          </cell>
          <cell r="K118">
            <v>1</v>
          </cell>
          <cell r="L118" t="str">
            <v>×</v>
          </cell>
          <cell r="M118">
            <v>1</v>
          </cell>
          <cell r="N118" t="str">
            <v>×</v>
          </cell>
          <cell r="O118">
            <v>1</v>
          </cell>
          <cell r="P118" t="str">
            <v>×</v>
          </cell>
          <cell r="Q118">
            <v>1</v>
          </cell>
          <cell r="R118" t="str">
            <v>=</v>
          </cell>
          <cell r="S118">
            <v>176.29499999999999</v>
          </cell>
          <cell r="T118" t="str">
            <v>×</v>
          </cell>
          <cell r="U118">
            <v>1</v>
          </cell>
          <cell r="W118">
            <v>176.29</v>
          </cell>
          <cell r="X118" t="str">
            <v>전 7-10</v>
          </cell>
        </row>
        <row r="119">
          <cell r="A119">
            <v>118</v>
          </cell>
          <cell r="B119">
            <v>55</v>
          </cell>
          <cell r="C119" t="str">
            <v xml:space="preserve"> 제어용케이블</v>
          </cell>
          <cell r="D119" t="str">
            <v xml:space="preserve"> CVV-SB 2.0/2C</v>
          </cell>
          <cell r="E119" t="str">
            <v>m</v>
          </cell>
          <cell r="G119" t="str">
            <v>기본</v>
          </cell>
          <cell r="W119">
            <v>15</v>
          </cell>
        </row>
        <row r="120">
          <cell r="A120">
            <v>119</v>
          </cell>
          <cell r="B120" t="str">
            <v>P62</v>
          </cell>
          <cell r="D120" t="str">
            <v>저압케이블전공</v>
          </cell>
          <cell r="E120" t="str">
            <v>인</v>
          </cell>
          <cell r="G120">
            <v>1.6E-2</v>
          </cell>
          <cell r="H120" t="str">
            <v>×</v>
          </cell>
          <cell r="I120">
            <v>15</v>
          </cell>
          <cell r="J120" t="str">
            <v>÷</v>
          </cell>
          <cell r="K120">
            <v>1</v>
          </cell>
          <cell r="L120" t="str">
            <v>×</v>
          </cell>
          <cell r="M120">
            <v>1</v>
          </cell>
          <cell r="N120" t="str">
            <v>×</v>
          </cell>
          <cell r="O120">
            <v>1</v>
          </cell>
          <cell r="P120" t="str">
            <v>×</v>
          </cell>
          <cell r="Q120">
            <v>1</v>
          </cell>
          <cell r="R120" t="str">
            <v>=</v>
          </cell>
          <cell r="S120">
            <v>0.24</v>
          </cell>
          <cell r="T120" t="str">
            <v>×</v>
          </cell>
          <cell r="U120">
            <v>1</v>
          </cell>
          <cell r="W120">
            <v>0.24</v>
          </cell>
          <cell r="X120" t="str">
            <v>전 7-10</v>
          </cell>
        </row>
        <row r="121">
          <cell r="A121">
            <v>120</v>
          </cell>
          <cell r="B121">
            <v>56</v>
          </cell>
          <cell r="C121" t="str">
            <v xml:space="preserve"> 제어용케이블</v>
          </cell>
          <cell r="D121" t="str">
            <v xml:space="preserve"> CVV-SB 1.25/8C</v>
          </cell>
          <cell r="E121" t="str">
            <v>m</v>
          </cell>
          <cell r="G121" t="str">
            <v>기본</v>
          </cell>
          <cell r="W121">
            <v>3003</v>
          </cell>
        </row>
        <row r="122">
          <cell r="A122">
            <v>121</v>
          </cell>
          <cell r="B122" t="str">
            <v>P62</v>
          </cell>
          <cell r="D122" t="str">
            <v>저압케이블전공</v>
          </cell>
          <cell r="E122" t="str">
            <v>인</v>
          </cell>
          <cell r="G122">
            <v>4.2000000000000003E-2</v>
          </cell>
          <cell r="H122" t="str">
            <v>×</v>
          </cell>
          <cell r="I122">
            <v>3003</v>
          </cell>
          <cell r="J122" t="str">
            <v>÷</v>
          </cell>
          <cell r="K122">
            <v>1</v>
          </cell>
          <cell r="L122" t="str">
            <v>×</v>
          </cell>
          <cell r="M122">
            <v>1</v>
          </cell>
          <cell r="N122" t="str">
            <v>×</v>
          </cell>
          <cell r="O122">
            <v>1</v>
          </cell>
          <cell r="P122" t="str">
            <v>×</v>
          </cell>
          <cell r="Q122">
            <v>1</v>
          </cell>
          <cell r="R122" t="str">
            <v>=</v>
          </cell>
          <cell r="S122">
            <v>126.126</v>
          </cell>
          <cell r="T122" t="str">
            <v>×</v>
          </cell>
          <cell r="U122">
            <v>1</v>
          </cell>
          <cell r="W122">
            <v>126.12</v>
          </cell>
          <cell r="X122" t="str">
            <v>전 7-8</v>
          </cell>
        </row>
        <row r="123">
          <cell r="A123">
            <v>122</v>
          </cell>
          <cell r="B123">
            <v>57</v>
          </cell>
          <cell r="C123" t="str">
            <v>내열 전선</v>
          </cell>
          <cell r="D123" t="str">
            <v xml:space="preserve"> 0.6/1kV FR-3  1.5㎟/10C</v>
          </cell>
          <cell r="E123" t="str">
            <v>m</v>
          </cell>
          <cell r="G123" t="str">
            <v>기본</v>
          </cell>
          <cell r="W123">
            <v>5680</v>
          </cell>
        </row>
        <row r="124">
          <cell r="A124">
            <v>123</v>
          </cell>
          <cell r="B124" t="str">
            <v>P62</v>
          </cell>
          <cell r="D124" t="str">
            <v>저압케이블전공</v>
          </cell>
          <cell r="E124" t="str">
            <v>인</v>
          </cell>
          <cell r="G124">
            <v>4.8000000000000001E-2</v>
          </cell>
          <cell r="H124" t="str">
            <v>×</v>
          </cell>
          <cell r="I124">
            <v>5680</v>
          </cell>
          <cell r="J124" t="str">
            <v>÷</v>
          </cell>
          <cell r="K124">
            <v>1</v>
          </cell>
          <cell r="L124" t="str">
            <v>×</v>
          </cell>
          <cell r="M124">
            <v>1</v>
          </cell>
          <cell r="N124" t="str">
            <v>×</v>
          </cell>
          <cell r="O124">
            <v>1</v>
          </cell>
          <cell r="P124" t="str">
            <v>×</v>
          </cell>
          <cell r="Q124">
            <v>1</v>
          </cell>
          <cell r="R124" t="str">
            <v>=</v>
          </cell>
          <cell r="S124">
            <v>272.64</v>
          </cell>
          <cell r="T124" t="str">
            <v>×</v>
          </cell>
          <cell r="U124">
            <v>1</v>
          </cell>
          <cell r="W124">
            <v>272.64</v>
          </cell>
          <cell r="X124" t="str">
            <v>전 7-10</v>
          </cell>
        </row>
        <row r="125">
          <cell r="A125">
            <v>124</v>
          </cell>
          <cell r="B125">
            <v>58</v>
          </cell>
          <cell r="C125" t="str">
            <v xml:space="preserve"> 폴리에틸렌 난연전력케이블</v>
          </cell>
          <cell r="D125" t="str">
            <v xml:space="preserve"> 0.6/1kV HFCO  6㎟/2C</v>
          </cell>
          <cell r="E125" t="str">
            <v>m</v>
          </cell>
          <cell r="G125" t="str">
            <v>기본</v>
          </cell>
          <cell r="W125">
            <v>780</v>
          </cell>
        </row>
        <row r="126">
          <cell r="A126">
            <v>125</v>
          </cell>
          <cell r="B126" t="str">
            <v>P62</v>
          </cell>
          <cell r="D126" t="str">
            <v>저압케이블전공</v>
          </cell>
          <cell r="E126" t="str">
            <v>인</v>
          </cell>
          <cell r="G126">
            <v>1.7999999999999999E-2</v>
          </cell>
          <cell r="H126" t="str">
            <v>×</v>
          </cell>
          <cell r="I126">
            <v>780</v>
          </cell>
          <cell r="J126" t="str">
            <v>÷</v>
          </cell>
          <cell r="K126">
            <v>1</v>
          </cell>
          <cell r="L126" t="str">
            <v>×</v>
          </cell>
          <cell r="M126">
            <v>1</v>
          </cell>
          <cell r="N126" t="str">
            <v>×</v>
          </cell>
          <cell r="O126">
            <v>1</v>
          </cell>
          <cell r="P126" t="str">
            <v>×</v>
          </cell>
          <cell r="Q126">
            <v>1</v>
          </cell>
          <cell r="R126" t="str">
            <v>=</v>
          </cell>
          <cell r="S126">
            <v>14.04</v>
          </cell>
          <cell r="T126" t="str">
            <v>×</v>
          </cell>
          <cell r="U126">
            <v>1</v>
          </cell>
          <cell r="W126">
            <v>14.04</v>
          </cell>
          <cell r="X126" t="str">
            <v>전 7-10</v>
          </cell>
        </row>
        <row r="127">
          <cell r="A127">
            <v>126</v>
          </cell>
          <cell r="B127">
            <v>59</v>
          </cell>
          <cell r="C127" t="str">
            <v xml:space="preserve"> 비닐캡타이어케이블</v>
          </cell>
          <cell r="D127" t="str">
            <v>VCT 2mm/4C</v>
          </cell>
          <cell r="E127" t="str">
            <v>m</v>
          </cell>
          <cell r="G127" t="str">
            <v>기본</v>
          </cell>
          <cell r="W127">
            <v>780</v>
          </cell>
        </row>
        <row r="128">
          <cell r="A128">
            <v>127</v>
          </cell>
          <cell r="B128" t="str">
            <v>P66</v>
          </cell>
          <cell r="D128" t="str">
            <v>통신설비공</v>
          </cell>
          <cell r="E128" t="str">
            <v>인</v>
          </cell>
          <cell r="G128">
            <v>2.5999999999999999E-2</v>
          </cell>
          <cell r="H128" t="str">
            <v>×</v>
          </cell>
          <cell r="I128">
            <v>780</v>
          </cell>
          <cell r="J128" t="str">
            <v>÷</v>
          </cell>
          <cell r="K128">
            <v>1</v>
          </cell>
          <cell r="L128" t="str">
            <v>×</v>
          </cell>
          <cell r="M128">
            <v>1</v>
          </cell>
          <cell r="N128" t="str">
            <v>×</v>
          </cell>
          <cell r="O128">
            <v>1</v>
          </cell>
          <cell r="P128" t="str">
            <v>×</v>
          </cell>
          <cell r="Q128">
            <v>1</v>
          </cell>
          <cell r="R128" t="str">
            <v>=</v>
          </cell>
          <cell r="S128">
            <v>20.28</v>
          </cell>
          <cell r="T128" t="str">
            <v>×</v>
          </cell>
          <cell r="U128">
            <v>1</v>
          </cell>
          <cell r="W128">
            <v>20.28</v>
          </cell>
          <cell r="X128" t="str">
            <v>전 7-10</v>
          </cell>
        </row>
        <row r="129">
          <cell r="A129">
            <v>128</v>
          </cell>
          <cell r="B129">
            <v>61</v>
          </cell>
          <cell r="C129" t="str">
            <v xml:space="preserve"> 제어용케이블</v>
          </cell>
          <cell r="D129" t="str">
            <v>MIC 2E5</v>
          </cell>
          <cell r="E129" t="str">
            <v>m</v>
          </cell>
          <cell r="G129" t="str">
            <v>기본</v>
          </cell>
          <cell r="W129">
            <v>10900</v>
          </cell>
        </row>
        <row r="130">
          <cell r="A130">
            <v>129</v>
          </cell>
          <cell r="B130" t="str">
            <v>P68</v>
          </cell>
          <cell r="D130" t="str">
            <v>통신케이블공</v>
          </cell>
          <cell r="E130" t="str">
            <v>인</v>
          </cell>
          <cell r="G130">
            <v>0.3</v>
          </cell>
          <cell r="H130" t="str">
            <v>×</v>
          </cell>
          <cell r="I130">
            <v>10900</v>
          </cell>
          <cell r="J130" t="str">
            <v>÷</v>
          </cell>
          <cell r="K130">
            <v>1</v>
          </cell>
          <cell r="L130" t="str">
            <v>×</v>
          </cell>
          <cell r="M130">
            <v>1</v>
          </cell>
          <cell r="N130" t="str">
            <v>×</v>
          </cell>
          <cell r="O130">
            <v>1</v>
          </cell>
          <cell r="P130" t="str">
            <v>×</v>
          </cell>
          <cell r="Q130">
            <v>1</v>
          </cell>
          <cell r="R130" t="str">
            <v>=</v>
          </cell>
          <cell r="S130">
            <v>3270</v>
          </cell>
          <cell r="T130" t="str">
            <v>×</v>
          </cell>
          <cell r="U130">
            <v>1</v>
          </cell>
          <cell r="W130">
            <v>3270</v>
          </cell>
          <cell r="X130" t="str">
            <v>전 7-10</v>
          </cell>
        </row>
        <row r="131">
          <cell r="A131">
            <v>130</v>
          </cell>
          <cell r="B131">
            <v>62</v>
          </cell>
          <cell r="C131" t="str">
            <v xml:space="preserve"> 2종 비닐절연전선</v>
          </cell>
          <cell r="D131" t="str">
            <v xml:space="preserve"> HIV 1.5㎟</v>
          </cell>
          <cell r="E131" t="str">
            <v>m</v>
          </cell>
          <cell r="G131" t="str">
            <v>기본</v>
          </cell>
          <cell r="W131">
            <v>6323</v>
          </cell>
        </row>
        <row r="132">
          <cell r="A132">
            <v>131</v>
          </cell>
          <cell r="B132" t="str">
            <v>P59</v>
          </cell>
          <cell r="D132" t="str">
            <v>내 선 전 공</v>
          </cell>
          <cell r="E132" t="str">
            <v>인</v>
          </cell>
          <cell r="G132">
            <v>0.01</v>
          </cell>
          <cell r="H132" t="str">
            <v>×</v>
          </cell>
          <cell r="I132">
            <v>6323</v>
          </cell>
          <cell r="J132" t="str">
            <v>÷</v>
          </cell>
          <cell r="K132">
            <v>1</v>
          </cell>
          <cell r="L132" t="str">
            <v>×</v>
          </cell>
          <cell r="M132">
            <v>1</v>
          </cell>
          <cell r="N132" t="str">
            <v>×</v>
          </cell>
          <cell r="O132">
            <v>1</v>
          </cell>
          <cell r="P132" t="str">
            <v>×</v>
          </cell>
          <cell r="Q132">
            <v>1</v>
          </cell>
          <cell r="R132" t="str">
            <v>=</v>
          </cell>
          <cell r="S132">
            <v>63.23</v>
          </cell>
          <cell r="T132" t="str">
            <v>×</v>
          </cell>
          <cell r="U132">
            <v>1</v>
          </cell>
          <cell r="W132">
            <v>63.23</v>
          </cell>
          <cell r="X132" t="str">
            <v>전 7-8</v>
          </cell>
        </row>
        <row r="133">
          <cell r="A133">
            <v>132</v>
          </cell>
          <cell r="B133">
            <v>64</v>
          </cell>
          <cell r="C133" t="str">
            <v xml:space="preserve"> 2종 비닐절연전선</v>
          </cell>
          <cell r="D133" t="str">
            <v xml:space="preserve"> HIV 4㎟</v>
          </cell>
          <cell r="E133" t="str">
            <v>m</v>
          </cell>
          <cell r="G133" t="str">
            <v>기본</v>
          </cell>
          <cell r="W133">
            <v>9053</v>
          </cell>
        </row>
        <row r="134">
          <cell r="A134">
            <v>133</v>
          </cell>
          <cell r="B134" t="str">
            <v>P59</v>
          </cell>
          <cell r="D134" t="str">
            <v>내 선 전 공</v>
          </cell>
          <cell r="E134" t="str">
            <v>인</v>
          </cell>
          <cell r="G134">
            <v>0.01</v>
          </cell>
          <cell r="H134" t="str">
            <v>×</v>
          </cell>
          <cell r="I134">
            <v>9053</v>
          </cell>
          <cell r="J134" t="str">
            <v>÷</v>
          </cell>
          <cell r="K134">
            <v>1</v>
          </cell>
          <cell r="L134" t="str">
            <v>×</v>
          </cell>
          <cell r="M134">
            <v>1</v>
          </cell>
          <cell r="N134" t="str">
            <v>×</v>
          </cell>
          <cell r="O134">
            <v>1</v>
          </cell>
          <cell r="P134" t="str">
            <v>×</v>
          </cell>
          <cell r="Q134">
            <v>1</v>
          </cell>
          <cell r="R134" t="str">
            <v>=</v>
          </cell>
          <cell r="S134">
            <v>90.53</v>
          </cell>
          <cell r="T134" t="str">
            <v>×</v>
          </cell>
          <cell r="U134">
            <v>1</v>
          </cell>
          <cell r="W134">
            <v>90.53</v>
          </cell>
          <cell r="X134" t="str">
            <v>전 7-8</v>
          </cell>
        </row>
        <row r="135">
          <cell r="A135">
            <v>134</v>
          </cell>
          <cell r="B135">
            <v>65</v>
          </cell>
          <cell r="C135" t="str">
            <v>박스</v>
          </cell>
          <cell r="D135" t="str">
            <v>1.6t 54㎜        4각</v>
          </cell>
          <cell r="E135" t="str">
            <v>EA</v>
          </cell>
          <cell r="G135" t="str">
            <v>기본</v>
          </cell>
          <cell r="W135">
            <v>180</v>
          </cell>
        </row>
        <row r="136">
          <cell r="A136">
            <v>135</v>
          </cell>
          <cell r="B136" t="str">
            <v>P67</v>
          </cell>
          <cell r="D136" t="str">
            <v>통신내선공</v>
          </cell>
          <cell r="E136" t="str">
            <v>인</v>
          </cell>
          <cell r="G136">
            <v>0.12</v>
          </cell>
          <cell r="H136" t="str">
            <v>×</v>
          </cell>
          <cell r="I136">
            <v>180</v>
          </cell>
          <cell r="J136" t="str">
            <v>÷</v>
          </cell>
          <cell r="K136">
            <v>1</v>
          </cell>
          <cell r="L136" t="str">
            <v>×</v>
          </cell>
          <cell r="M136">
            <v>1</v>
          </cell>
          <cell r="N136" t="str">
            <v>×</v>
          </cell>
          <cell r="O136">
            <v>1</v>
          </cell>
          <cell r="P136" t="str">
            <v>×</v>
          </cell>
          <cell r="Q136">
            <v>1</v>
          </cell>
          <cell r="R136" t="str">
            <v>=</v>
          </cell>
          <cell r="S136">
            <v>21.6</v>
          </cell>
          <cell r="T136" t="str">
            <v>×</v>
          </cell>
          <cell r="U136">
            <v>1</v>
          </cell>
          <cell r="W136">
            <v>21.6</v>
          </cell>
          <cell r="X136" t="str">
            <v>통 3-61(다</v>
          </cell>
        </row>
        <row r="137">
          <cell r="A137">
            <v>136</v>
          </cell>
          <cell r="B137">
            <v>66</v>
          </cell>
          <cell r="C137" t="str">
            <v>박스</v>
          </cell>
          <cell r="D137" t="str">
            <v>1.6t 54㎜        8각</v>
          </cell>
          <cell r="E137" t="str">
            <v>EA</v>
          </cell>
          <cell r="G137" t="str">
            <v>기본</v>
          </cell>
          <cell r="W137">
            <v>156</v>
          </cell>
        </row>
        <row r="138">
          <cell r="A138">
            <v>137</v>
          </cell>
          <cell r="B138" t="str">
            <v>P67</v>
          </cell>
          <cell r="D138" t="str">
            <v>통신내선공</v>
          </cell>
          <cell r="E138" t="str">
            <v>인</v>
          </cell>
          <cell r="G138">
            <v>0.12</v>
          </cell>
          <cell r="H138" t="str">
            <v>×</v>
          </cell>
          <cell r="I138">
            <v>156</v>
          </cell>
          <cell r="J138" t="str">
            <v>÷</v>
          </cell>
          <cell r="K138">
            <v>1</v>
          </cell>
          <cell r="L138" t="str">
            <v>×</v>
          </cell>
          <cell r="M138">
            <v>1</v>
          </cell>
          <cell r="N138" t="str">
            <v>×</v>
          </cell>
          <cell r="O138">
            <v>1</v>
          </cell>
          <cell r="P138" t="str">
            <v>×</v>
          </cell>
          <cell r="Q138">
            <v>1</v>
          </cell>
          <cell r="R138" t="str">
            <v>=</v>
          </cell>
          <cell r="S138">
            <v>18.72</v>
          </cell>
          <cell r="T138" t="str">
            <v>×</v>
          </cell>
          <cell r="U138">
            <v>1</v>
          </cell>
          <cell r="W138">
            <v>18.72</v>
          </cell>
          <cell r="X138" t="str">
            <v>통 3-61(다</v>
          </cell>
        </row>
        <row r="139">
          <cell r="A139">
            <v>138</v>
          </cell>
          <cell r="B139">
            <v>67</v>
          </cell>
          <cell r="C139" t="str">
            <v>박스</v>
          </cell>
          <cell r="D139" t="str">
            <v>1.6t 54㎜      SW1G</v>
          </cell>
          <cell r="E139" t="str">
            <v>EA</v>
          </cell>
          <cell r="G139" t="str">
            <v>기본</v>
          </cell>
          <cell r="W139">
            <v>143</v>
          </cell>
        </row>
        <row r="140">
          <cell r="A140">
            <v>139</v>
          </cell>
          <cell r="B140" t="str">
            <v>P67</v>
          </cell>
          <cell r="D140" t="str">
            <v>통신내선공</v>
          </cell>
          <cell r="E140" t="str">
            <v>인</v>
          </cell>
          <cell r="G140">
            <v>0.2</v>
          </cell>
          <cell r="H140" t="str">
            <v>×</v>
          </cell>
          <cell r="I140">
            <v>143</v>
          </cell>
          <cell r="J140" t="str">
            <v>÷</v>
          </cell>
          <cell r="K140">
            <v>1</v>
          </cell>
          <cell r="L140" t="str">
            <v>×</v>
          </cell>
          <cell r="M140">
            <v>1</v>
          </cell>
          <cell r="N140" t="str">
            <v>×</v>
          </cell>
          <cell r="O140">
            <v>1</v>
          </cell>
          <cell r="P140" t="str">
            <v>×</v>
          </cell>
          <cell r="Q140">
            <v>1</v>
          </cell>
          <cell r="R140" t="str">
            <v>=</v>
          </cell>
          <cell r="S140">
            <v>28.6</v>
          </cell>
          <cell r="T140" t="str">
            <v>×</v>
          </cell>
          <cell r="U140">
            <v>1</v>
          </cell>
          <cell r="W140">
            <v>28.6</v>
          </cell>
          <cell r="X140" t="str">
            <v>통 3-61(다</v>
          </cell>
        </row>
        <row r="141">
          <cell r="A141">
            <v>140</v>
          </cell>
          <cell r="B141">
            <v>71</v>
          </cell>
          <cell r="C141" t="str">
            <v>JOINT BOX</v>
          </cell>
          <cell r="D141" t="str">
            <v>100 * 100 * 54</v>
          </cell>
          <cell r="E141" t="str">
            <v>EA</v>
          </cell>
          <cell r="G141" t="str">
            <v>기본</v>
          </cell>
          <cell r="W141">
            <v>29</v>
          </cell>
        </row>
        <row r="142">
          <cell r="A142">
            <v>141</v>
          </cell>
          <cell r="B142" t="str">
            <v>P67</v>
          </cell>
          <cell r="D142" t="str">
            <v>통신내선공</v>
          </cell>
          <cell r="E142" t="str">
            <v>인</v>
          </cell>
          <cell r="G142">
            <v>0.2</v>
          </cell>
          <cell r="H142" t="str">
            <v>×</v>
          </cell>
          <cell r="I142">
            <v>29</v>
          </cell>
          <cell r="J142" t="str">
            <v>÷</v>
          </cell>
          <cell r="K142">
            <v>1</v>
          </cell>
          <cell r="L142" t="str">
            <v>×</v>
          </cell>
          <cell r="M142">
            <v>1</v>
          </cell>
          <cell r="N142" t="str">
            <v>×</v>
          </cell>
          <cell r="O142">
            <v>1</v>
          </cell>
          <cell r="P142" t="str">
            <v>×</v>
          </cell>
          <cell r="Q142">
            <v>1</v>
          </cell>
          <cell r="R142" t="str">
            <v>=</v>
          </cell>
          <cell r="S142">
            <v>5.8</v>
          </cell>
          <cell r="T142" t="str">
            <v>×</v>
          </cell>
          <cell r="U142">
            <v>1</v>
          </cell>
          <cell r="W142">
            <v>5.8</v>
          </cell>
          <cell r="X142" t="str">
            <v>통 3-61(다</v>
          </cell>
        </row>
        <row r="143">
          <cell r="A143">
            <v>142</v>
          </cell>
          <cell r="B143">
            <v>74</v>
          </cell>
          <cell r="C143" t="str">
            <v>PULL BOX</v>
          </cell>
          <cell r="D143" t="str">
            <v>150 * 150 * 100</v>
          </cell>
          <cell r="E143" t="str">
            <v>EA</v>
          </cell>
          <cell r="G143" t="str">
            <v>기본</v>
          </cell>
          <cell r="W143">
            <v>27</v>
          </cell>
        </row>
        <row r="144">
          <cell r="A144">
            <v>143</v>
          </cell>
          <cell r="B144" t="str">
            <v>P67</v>
          </cell>
          <cell r="D144" t="str">
            <v>통신내선공</v>
          </cell>
          <cell r="E144" t="str">
            <v>인</v>
          </cell>
          <cell r="G144">
            <v>0.35</v>
          </cell>
          <cell r="H144" t="str">
            <v>×</v>
          </cell>
          <cell r="I144">
            <v>27</v>
          </cell>
          <cell r="J144" t="str">
            <v>÷</v>
          </cell>
          <cell r="K144">
            <v>1</v>
          </cell>
          <cell r="L144" t="str">
            <v>×</v>
          </cell>
          <cell r="M144">
            <v>1</v>
          </cell>
          <cell r="N144" t="str">
            <v>×</v>
          </cell>
          <cell r="O144">
            <v>1</v>
          </cell>
          <cell r="P144" t="str">
            <v>×</v>
          </cell>
          <cell r="Q144">
            <v>1</v>
          </cell>
          <cell r="R144" t="str">
            <v>=</v>
          </cell>
          <cell r="S144">
            <v>9.4499999999999993</v>
          </cell>
          <cell r="T144" t="str">
            <v>×</v>
          </cell>
          <cell r="U144">
            <v>1</v>
          </cell>
          <cell r="W144">
            <v>9.4499999999999993</v>
          </cell>
          <cell r="X144" t="str">
            <v>통 3-61(라</v>
          </cell>
        </row>
        <row r="145">
          <cell r="A145">
            <v>144</v>
          </cell>
          <cell r="B145">
            <v>75</v>
          </cell>
          <cell r="C145" t="str">
            <v>PULL BOX</v>
          </cell>
          <cell r="D145" t="str">
            <v>200 * 200 * 100</v>
          </cell>
          <cell r="E145" t="str">
            <v>EA</v>
          </cell>
          <cell r="G145" t="str">
            <v>기본</v>
          </cell>
          <cell r="W145">
            <v>6</v>
          </cell>
        </row>
        <row r="146">
          <cell r="A146">
            <v>145</v>
          </cell>
          <cell r="B146" t="str">
            <v>P67</v>
          </cell>
          <cell r="D146" t="str">
            <v>통신내선공</v>
          </cell>
          <cell r="E146" t="str">
            <v>인</v>
          </cell>
          <cell r="G146">
            <v>0.35</v>
          </cell>
          <cell r="H146" t="str">
            <v>×</v>
          </cell>
          <cell r="I146">
            <v>6</v>
          </cell>
          <cell r="J146" t="str">
            <v>÷</v>
          </cell>
          <cell r="K146">
            <v>1</v>
          </cell>
          <cell r="L146" t="str">
            <v>×</v>
          </cell>
          <cell r="M146">
            <v>1</v>
          </cell>
          <cell r="N146" t="str">
            <v>×</v>
          </cell>
          <cell r="O146">
            <v>1</v>
          </cell>
          <cell r="P146" t="str">
            <v>×</v>
          </cell>
          <cell r="Q146">
            <v>1</v>
          </cell>
          <cell r="R146" t="str">
            <v>=</v>
          </cell>
          <cell r="S146">
            <v>2.1</v>
          </cell>
          <cell r="T146" t="str">
            <v>×</v>
          </cell>
          <cell r="U146">
            <v>1</v>
          </cell>
          <cell r="W146">
            <v>2.1</v>
          </cell>
          <cell r="X146" t="str">
            <v>통 3-61(라</v>
          </cell>
        </row>
        <row r="147">
          <cell r="A147">
            <v>146</v>
          </cell>
          <cell r="B147">
            <v>77</v>
          </cell>
          <cell r="C147" t="str">
            <v>PULL BOX</v>
          </cell>
          <cell r="D147" t="str">
            <v>250 * 250 * 100</v>
          </cell>
          <cell r="E147" t="str">
            <v>EA</v>
          </cell>
          <cell r="G147" t="str">
            <v>기본</v>
          </cell>
          <cell r="W147">
            <v>3</v>
          </cell>
        </row>
        <row r="148">
          <cell r="A148">
            <v>147</v>
          </cell>
          <cell r="B148" t="str">
            <v>P67</v>
          </cell>
          <cell r="D148" t="str">
            <v>통신내선공</v>
          </cell>
          <cell r="E148" t="str">
            <v>인</v>
          </cell>
          <cell r="G148">
            <v>0.35</v>
          </cell>
          <cell r="H148" t="str">
            <v>×</v>
          </cell>
          <cell r="I148">
            <v>3</v>
          </cell>
          <cell r="J148" t="str">
            <v>÷</v>
          </cell>
          <cell r="K148">
            <v>1</v>
          </cell>
          <cell r="L148" t="str">
            <v>×</v>
          </cell>
          <cell r="M148">
            <v>1</v>
          </cell>
          <cell r="N148" t="str">
            <v>×</v>
          </cell>
          <cell r="O148">
            <v>1</v>
          </cell>
          <cell r="P148" t="str">
            <v>×</v>
          </cell>
          <cell r="Q148">
            <v>1</v>
          </cell>
          <cell r="R148" t="str">
            <v>=</v>
          </cell>
          <cell r="S148">
            <v>1.05</v>
          </cell>
          <cell r="T148" t="str">
            <v>×</v>
          </cell>
          <cell r="U148">
            <v>1</v>
          </cell>
          <cell r="W148">
            <v>1.05</v>
          </cell>
          <cell r="X148" t="str">
            <v>통 3-61(라</v>
          </cell>
        </row>
        <row r="149">
          <cell r="A149">
            <v>148</v>
          </cell>
          <cell r="B149">
            <v>79</v>
          </cell>
          <cell r="C149" t="str">
            <v>PULL BOX</v>
          </cell>
          <cell r="D149" t="str">
            <v>300 * 300 * 200</v>
          </cell>
          <cell r="E149" t="str">
            <v>EA</v>
          </cell>
          <cell r="G149" t="str">
            <v>기본</v>
          </cell>
          <cell r="W149">
            <v>3</v>
          </cell>
        </row>
        <row r="150">
          <cell r="A150">
            <v>149</v>
          </cell>
          <cell r="B150" t="str">
            <v>P67</v>
          </cell>
          <cell r="D150" t="str">
            <v>통신내선공</v>
          </cell>
          <cell r="E150" t="str">
            <v>인</v>
          </cell>
          <cell r="G150">
            <v>0.35</v>
          </cell>
          <cell r="H150" t="str">
            <v>×</v>
          </cell>
          <cell r="I150">
            <v>3</v>
          </cell>
          <cell r="J150" t="str">
            <v>÷</v>
          </cell>
          <cell r="K150">
            <v>1</v>
          </cell>
          <cell r="L150" t="str">
            <v>×</v>
          </cell>
          <cell r="M150">
            <v>1</v>
          </cell>
          <cell r="N150" t="str">
            <v>×</v>
          </cell>
          <cell r="O150">
            <v>1</v>
          </cell>
          <cell r="P150" t="str">
            <v>×</v>
          </cell>
          <cell r="Q150">
            <v>1</v>
          </cell>
          <cell r="R150" t="str">
            <v>=</v>
          </cell>
          <cell r="S150">
            <v>1.05</v>
          </cell>
          <cell r="T150" t="str">
            <v>×</v>
          </cell>
          <cell r="U150">
            <v>1</v>
          </cell>
          <cell r="W150">
            <v>1.05</v>
          </cell>
          <cell r="X150" t="str">
            <v>통 3-61(라</v>
          </cell>
        </row>
        <row r="151">
          <cell r="A151">
            <v>150</v>
          </cell>
          <cell r="B151">
            <v>80</v>
          </cell>
          <cell r="C151" t="str">
            <v>PULL BOX</v>
          </cell>
          <cell r="D151" t="str">
            <v>400 * 400 * 150</v>
          </cell>
          <cell r="E151" t="str">
            <v>EA</v>
          </cell>
          <cell r="G151" t="str">
            <v>기본</v>
          </cell>
          <cell r="W151">
            <v>6</v>
          </cell>
        </row>
        <row r="152">
          <cell r="A152">
            <v>151</v>
          </cell>
          <cell r="B152" t="str">
            <v>P67</v>
          </cell>
          <cell r="D152" t="str">
            <v>통신내선공</v>
          </cell>
          <cell r="E152" t="str">
            <v>인</v>
          </cell>
          <cell r="G152">
            <v>0.35</v>
          </cell>
          <cell r="H152" t="str">
            <v>×</v>
          </cell>
          <cell r="I152">
            <v>6</v>
          </cell>
          <cell r="J152" t="str">
            <v>÷</v>
          </cell>
          <cell r="K152">
            <v>1</v>
          </cell>
          <cell r="L152" t="str">
            <v>×</v>
          </cell>
          <cell r="M152">
            <v>1</v>
          </cell>
          <cell r="N152" t="str">
            <v>×</v>
          </cell>
          <cell r="O152">
            <v>1</v>
          </cell>
          <cell r="P152" t="str">
            <v>×</v>
          </cell>
          <cell r="Q152">
            <v>1</v>
          </cell>
          <cell r="R152" t="str">
            <v>=</v>
          </cell>
          <cell r="S152">
            <v>2.1</v>
          </cell>
          <cell r="T152" t="str">
            <v>×</v>
          </cell>
          <cell r="U152">
            <v>1</v>
          </cell>
          <cell r="W152">
            <v>2.1</v>
          </cell>
          <cell r="X152" t="str">
            <v>통 3-61(라</v>
          </cell>
        </row>
        <row r="153">
          <cell r="A153">
            <v>152</v>
          </cell>
          <cell r="B153">
            <v>81</v>
          </cell>
          <cell r="C153" t="str">
            <v>PULL BOX</v>
          </cell>
          <cell r="D153" t="str">
            <v>400 * 400 * 200</v>
          </cell>
          <cell r="E153" t="str">
            <v>EA</v>
          </cell>
          <cell r="G153" t="str">
            <v>기본</v>
          </cell>
          <cell r="W153">
            <v>3</v>
          </cell>
        </row>
        <row r="154">
          <cell r="A154">
            <v>153</v>
          </cell>
          <cell r="B154" t="str">
            <v>P67</v>
          </cell>
          <cell r="D154" t="str">
            <v>통신내선공</v>
          </cell>
          <cell r="E154" t="str">
            <v>인</v>
          </cell>
          <cell r="G154">
            <v>0.35</v>
          </cell>
          <cell r="H154" t="str">
            <v>×</v>
          </cell>
          <cell r="I154">
            <v>3</v>
          </cell>
          <cell r="J154" t="str">
            <v>÷</v>
          </cell>
          <cell r="K154">
            <v>1</v>
          </cell>
          <cell r="L154" t="str">
            <v>×</v>
          </cell>
          <cell r="M154">
            <v>1</v>
          </cell>
          <cell r="N154" t="str">
            <v>×</v>
          </cell>
          <cell r="O154">
            <v>1</v>
          </cell>
          <cell r="P154" t="str">
            <v>×</v>
          </cell>
          <cell r="Q154">
            <v>1</v>
          </cell>
          <cell r="R154" t="str">
            <v>=</v>
          </cell>
          <cell r="S154">
            <v>1.05</v>
          </cell>
          <cell r="T154" t="str">
            <v>×</v>
          </cell>
          <cell r="U154">
            <v>1</v>
          </cell>
          <cell r="W154">
            <v>1.05</v>
          </cell>
          <cell r="X154" t="str">
            <v>통 3-61(라</v>
          </cell>
        </row>
        <row r="155">
          <cell r="A155">
            <v>154</v>
          </cell>
          <cell r="B155">
            <v>84</v>
          </cell>
          <cell r="C155" t="str">
            <v>PULL BOX</v>
          </cell>
          <cell r="D155" t="str">
            <v>500 * 500 * 300</v>
          </cell>
          <cell r="E155" t="str">
            <v>EA</v>
          </cell>
          <cell r="G155" t="str">
            <v>기본</v>
          </cell>
          <cell r="W155">
            <v>3</v>
          </cell>
        </row>
        <row r="156">
          <cell r="A156">
            <v>155</v>
          </cell>
          <cell r="B156" t="str">
            <v>P67</v>
          </cell>
          <cell r="D156" t="str">
            <v>통신내선공</v>
          </cell>
          <cell r="E156" t="str">
            <v>인</v>
          </cell>
          <cell r="G156">
            <v>0.66</v>
          </cell>
          <cell r="H156" t="str">
            <v>×</v>
          </cell>
          <cell r="I156">
            <v>3</v>
          </cell>
          <cell r="J156" t="str">
            <v>÷</v>
          </cell>
          <cell r="K156">
            <v>1</v>
          </cell>
          <cell r="L156" t="str">
            <v>×</v>
          </cell>
          <cell r="M156">
            <v>1</v>
          </cell>
          <cell r="N156" t="str">
            <v>×</v>
          </cell>
          <cell r="O156">
            <v>1</v>
          </cell>
          <cell r="P156" t="str">
            <v>×</v>
          </cell>
          <cell r="Q156">
            <v>1</v>
          </cell>
          <cell r="R156" t="str">
            <v>=</v>
          </cell>
          <cell r="S156">
            <v>1.98</v>
          </cell>
          <cell r="T156" t="str">
            <v>×</v>
          </cell>
          <cell r="U156">
            <v>1</v>
          </cell>
          <cell r="W156">
            <v>1.98</v>
          </cell>
          <cell r="X156" t="str">
            <v>통 3-61(라</v>
          </cell>
        </row>
        <row r="157">
          <cell r="A157">
            <v>156</v>
          </cell>
          <cell r="B157">
            <v>85</v>
          </cell>
          <cell r="C157" t="str">
            <v>PULL BOX</v>
          </cell>
          <cell r="D157" t="str">
            <v>600 * 600 * 300</v>
          </cell>
          <cell r="E157" t="str">
            <v>EA</v>
          </cell>
          <cell r="G157" t="str">
            <v>기본</v>
          </cell>
          <cell r="W157">
            <v>13</v>
          </cell>
        </row>
        <row r="158">
          <cell r="A158">
            <v>157</v>
          </cell>
          <cell r="B158" t="str">
            <v>P67</v>
          </cell>
          <cell r="D158" t="str">
            <v>통신내선공</v>
          </cell>
          <cell r="E158" t="str">
            <v>인</v>
          </cell>
          <cell r="G158">
            <v>0.66</v>
          </cell>
          <cell r="H158" t="str">
            <v>×</v>
          </cell>
          <cell r="I158">
            <v>13</v>
          </cell>
          <cell r="J158" t="str">
            <v>÷</v>
          </cell>
          <cell r="K158">
            <v>1</v>
          </cell>
          <cell r="L158" t="str">
            <v>×</v>
          </cell>
          <cell r="M158">
            <v>1</v>
          </cell>
          <cell r="N158" t="str">
            <v>×</v>
          </cell>
          <cell r="O158">
            <v>1</v>
          </cell>
          <cell r="P158" t="str">
            <v>×</v>
          </cell>
          <cell r="Q158">
            <v>1</v>
          </cell>
          <cell r="R158" t="str">
            <v>=</v>
          </cell>
          <cell r="S158">
            <v>8.58</v>
          </cell>
          <cell r="T158" t="str">
            <v>×</v>
          </cell>
          <cell r="U158">
            <v>1</v>
          </cell>
          <cell r="W158">
            <v>8.58</v>
          </cell>
          <cell r="X158" t="str">
            <v>통 3-61(라</v>
          </cell>
        </row>
        <row r="159">
          <cell r="A159">
            <v>158</v>
          </cell>
          <cell r="B159">
            <v>126</v>
          </cell>
          <cell r="C159" t="str">
            <v>접지 단자함</v>
          </cell>
          <cell r="D159" t="str">
            <v>2CCT</v>
          </cell>
          <cell r="E159" t="str">
            <v>면</v>
          </cell>
          <cell r="G159" t="str">
            <v>기본</v>
          </cell>
          <cell r="W159">
            <v>1</v>
          </cell>
        </row>
        <row r="160">
          <cell r="A160">
            <v>159</v>
          </cell>
          <cell r="B160" t="str">
            <v>P68</v>
          </cell>
          <cell r="D160" t="str">
            <v>통신케이블공</v>
          </cell>
          <cell r="E160" t="str">
            <v>인</v>
          </cell>
          <cell r="G160">
            <v>0.2</v>
          </cell>
          <cell r="H160" t="str">
            <v>×</v>
          </cell>
          <cell r="I160">
            <v>1</v>
          </cell>
          <cell r="J160" t="str">
            <v>÷</v>
          </cell>
          <cell r="K160">
            <v>1</v>
          </cell>
          <cell r="L160" t="str">
            <v>×</v>
          </cell>
          <cell r="M160">
            <v>1</v>
          </cell>
          <cell r="N160" t="str">
            <v>×</v>
          </cell>
          <cell r="O160">
            <v>1</v>
          </cell>
          <cell r="P160" t="str">
            <v>×</v>
          </cell>
          <cell r="Q160">
            <v>1</v>
          </cell>
          <cell r="R160" t="str">
            <v>=</v>
          </cell>
          <cell r="S160">
            <v>0.2</v>
          </cell>
          <cell r="T160" t="str">
            <v>×</v>
          </cell>
          <cell r="U160">
            <v>1</v>
          </cell>
          <cell r="W160">
            <v>0.2</v>
          </cell>
          <cell r="X160" t="str">
            <v>통 3-30</v>
          </cell>
        </row>
        <row r="161">
          <cell r="A161">
            <v>160</v>
          </cell>
          <cell r="B161" t="str">
            <v>P74</v>
          </cell>
          <cell r="D161" t="str">
            <v>보 통 인 부</v>
          </cell>
          <cell r="E161" t="str">
            <v>인</v>
          </cell>
          <cell r="G161">
            <v>0.1</v>
          </cell>
          <cell r="H161" t="str">
            <v>×</v>
          </cell>
          <cell r="I161">
            <v>1</v>
          </cell>
          <cell r="J161" t="str">
            <v>÷</v>
          </cell>
          <cell r="K161">
            <v>1</v>
          </cell>
          <cell r="L161" t="str">
            <v>×</v>
          </cell>
          <cell r="M161">
            <v>1</v>
          </cell>
          <cell r="N161" t="str">
            <v>×</v>
          </cell>
          <cell r="O161">
            <v>1</v>
          </cell>
          <cell r="P161" t="str">
            <v>×</v>
          </cell>
          <cell r="Q161">
            <v>1</v>
          </cell>
          <cell r="R161" t="str">
            <v>=</v>
          </cell>
          <cell r="S161">
            <v>0.1</v>
          </cell>
          <cell r="T161" t="str">
            <v>×</v>
          </cell>
          <cell r="U161">
            <v>1</v>
          </cell>
          <cell r="W161">
            <v>0.1</v>
          </cell>
          <cell r="X161" t="str">
            <v>통 3-30</v>
          </cell>
        </row>
        <row r="162">
          <cell r="A162">
            <v>161</v>
          </cell>
          <cell r="B162">
            <v>128</v>
          </cell>
          <cell r="C162" t="str">
            <v>접지 단자함</v>
          </cell>
          <cell r="D162" t="str">
            <v>5CCT</v>
          </cell>
          <cell r="E162" t="str">
            <v>면</v>
          </cell>
          <cell r="G162" t="str">
            <v>기본</v>
          </cell>
          <cell r="W162">
            <v>1</v>
          </cell>
        </row>
        <row r="163">
          <cell r="A163">
            <v>162</v>
          </cell>
          <cell r="B163" t="str">
            <v>P68</v>
          </cell>
          <cell r="D163" t="str">
            <v>통신케이블공</v>
          </cell>
          <cell r="E163" t="str">
            <v>인</v>
          </cell>
          <cell r="G163">
            <v>0.2</v>
          </cell>
          <cell r="H163" t="str">
            <v>×</v>
          </cell>
          <cell r="I163">
            <v>1</v>
          </cell>
          <cell r="J163" t="str">
            <v>÷</v>
          </cell>
          <cell r="K163">
            <v>1</v>
          </cell>
          <cell r="L163" t="str">
            <v>×</v>
          </cell>
          <cell r="M163">
            <v>1</v>
          </cell>
          <cell r="N163" t="str">
            <v>×</v>
          </cell>
          <cell r="O163">
            <v>1</v>
          </cell>
          <cell r="P163" t="str">
            <v>×</v>
          </cell>
          <cell r="Q163">
            <v>1</v>
          </cell>
          <cell r="R163" t="str">
            <v>=</v>
          </cell>
          <cell r="S163">
            <v>0.2</v>
          </cell>
          <cell r="T163" t="str">
            <v>×</v>
          </cell>
          <cell r="U163">
            <v>1</v>
          </cell>
          <cell r="W163">
            <v>0.2</v>
          </cell>
          <cell r="X163" t="str">
            <v>통 3-30</v>
          </cell>
        </row>
        <row r="164">
          <cell r="A164">
            <v>163</v>
          </cell>
          <cell r="B164" t="str">
            <v>P74</v>
          </cell>
          <cell r="D164" t="str">
            <v>보 통 인 부</v>
          </cell>
          <cell r="E164" t="str">
            <v>인</v>
          </cell>
          <cell r="G164">
            <v>0.1</v>
          </cell>
          <cell r="H164" t="str">
            <v>×</v>
          </cell>
          <cell r="I164">
            <v>1</v>
          </cell>
          <cell r="J164" t="str">
            <v>÷</v>
          </cell>
          <cell r="K164">
            <v>1</v>
          </cell>
          <cell r="L164" t="str">
            <v>×</v>
          </cell>
          <cell r="M164">
            <v>1</v>
          </cell>
          <cell r="N164" t="str">
            <v>×</v>
          </cell>
          <cell r="O164">
            <v>1</v>
          </cell>
          <cell r="P164" t="str">
            <v>×</v>
          </cell>
          <cell r="Q164">
            <v>1</v>
          </cell>
          <cell r="R164" t="str">
            <v>=</v>
          </cell>
          <cell r="S164">
            <v>0.1</v>
          </cell>
          <cell r="T164" t="str">
            <v>×</v>
          </cell>
          <cell r="U164">
            <v>1</v>
          </cell>
          <cell r="W164">
            <v>0.1</v>
          </cell>
          <cell r="X164" t="str">
            <v>통 3-30</v>
          </cell>
        </row>
        <row r="165">
          <cell r="A165">
            <v>164</v>
          </cell>
          <cell r="D165">
            <v>0</v>
          </cell>
          <cell r="E165">
            <v>0</v>
          </cell>
          <cell r="L165" t="str">
            <v>(종말단자함 10P 적용)</v>
          </cell>
          <cell r="W165">
            <v>0</v>
          </cell>
        </row>
        <row r="166">
          <cell r="A166">
            <v>164</v>
          </cell>
          <cell r="B166">
            <v>130</v>
          </cell>
          <cell r="C166" t="str">
            <v xml:space="preserve"> 관로구방수장치</v>
          </cell>
          <cell r="D166" t="str">
            <v xml:space="preserve"> Φ100</v>
          </cell>
          <cell r="E166" t="str">
            <v>개</v>
          </cell>
          <cell r="G166" t="str">
            <v>기본</v>
          </cell>
          <cell r="W166">
            <v>49</v>
          </cell>
        </row>
        <row r="167">
          <cell r="A167">
            <v>165</v>
          </cell>
          <cell r="B167" t="str">
            <v>P62</v>
          </cell>
          <cell r="D167" t="str">
            <v>저압케이블전공</v>
          </cell>
          <cell r="E167" t="str">
            <v>인</v>
          </cell>
          <cell r="G167">
            <v>0.16500000000000001</v>
          </cell>
          <cell r="H167" t="str">
            <v>×</v>
          </cell>
          <cell r="I167">
            <v>49</v>
          </cell>
          <cell r="J167" t="str">
            <v>÷</v>
          </cell>
          <cell r="K167">
            <v>1</v>
          </cell>
          <cell r="L167" t="str">
            <v>×</v>
          </cell>
          <cell r="M167">
            <v>1</v>
          </cell>
          <cell r="N167" t="str">
            <v>×</v>
          </cell>
          <cell r="O167">
            <v>1</v>
          </cell>
          <cell r="P167" t="str">
            <v>×</v>
          </cell>
          <cell r="Q167">
            <v>1</v>
          </cell>
          <cell r="R167" t="str">
            <v>=</v>
          </cell>
          <cell r="S167">
            <v>8.0850000000000009</v>
          </cell>
          <cell r="T167" t="str">
            <v>×</v>
          </cell>
          <cell r="U167">
            <v>1</v>
          </cell>
          <cell r="W167">
            <v>8.08</v>
          </cell>
          <cell r="X167" t="str">
            <v>전5-42-6</v>
          </cell>
        </row>
        <row r="168">
          <cell r="A168">
            <v>166</v>
          </cell>
          <cell r="B168" t="str">
            <v>P74</v>
          </cell>
          <cell r="D168" t="str">
            <v>보 통 인 부</v>
          </cell>
          <cell r="E168" t="str">
            <v>인</v>
          </cell>
          <cell r="G168">
            <v>0.16500000000000001</v>
          </cell>
          <cell r="H168" t="str">
            <v>×</v>
          </cell>
          <cell r="I168">
            <v>49</v>
          </cell>
          <cell r="J168" t="str">
            <v>÷</v>
          </cell>
          <cell r="K168">
            <v>1</v>
          </cell>
          <cell r="L168" t="str">
            <v>×</v>
          </cell>
          <cell r="M168">
            <v>1</v>
          </cell>
          <cell r="N168" t="str">
            <v>×</v>
          </cell>
          <cell r="O168">
            <v>1</v>
          </cell>
          <cell r="P168" t="str">
            <v>×</v>
          </cell>
          <cell r="Q168">
            <v>1</v>
          </cell>
          <cell r="R168" t="str">
            <v>=</v>
          </cell>
          <cell r="S168">
            <v>8.0850000000000009</v>
          </cell>
          <cell r="T168" t="str">
            <v>×</v>
          </cell>
          <cell r="U168">
            <v>1</v>
          </cell>
          <cell r="W168">
            <v>8.08</v>
          </cell>
          <cell r="X168" t="str">
            <v>전5-42-6</v>
          </cell>
        </row>
        <row r="169">
          <cell r="A169">
            <v>165</v>
          </cell>
          <cell r="B169">
            <v>132</v>
          </cell>
          <cell r="C169" t="str">
            <v>광접속함체</v>
          </cell>
          <cell r="D169" t="str">
            <v>관로용 24CORE용</v>
          </cell>
          <cell r="E169" t="str">
            <v>대</v>
          </cell>
          <cell r="G169" t="str">
            <v>기본</v>
          </cell>
          <cell r="I169" t="str">
            <v>개소당</v>
          </cell>
          <cell r="W169">
            <v>4</v>
          </cell>
        </row>
        <row r="170">
          <cell r="A170">
            <v>166</v>
          </cell>
          <cell r="B170" t="str">
            <v>P68</v>
          </cell>
          <cell r="D170" t="str">
            <v>통신케이블공</v>
          </cell>
          <cell r="E170" t="str">
            <v>인</v>
          </cell>
          <cell r="G170">
            <v>0.09</v>
          </cell>
          <cell r="H170" t="str">
            <v>×</v>
          </cell>
          <cell r="I170">
            <v>4</v>
          </cell>
          <cell r="J170" t="str">
            <v>÷</v>
          </cell>
          <cell r="K170">
            <v>1</v>
          </cell>
          <cell r="L170" t="str">
            <v>×</v>
          </cell>
          <cell r="M170">
            <v>1</v>
          </cell>
          <cell r="N170" t="str">
            <v>×</v>
          </cell>
          <cell r="O170">
            <v>1</v>
          </cell>
          <cell r="P170" t="str">
            <v>×</v>
          </cell>
          <cell r="Q170">
            <v>1</v>
          </cell>
          <cell r="R170" t="str">
            <v>=</v>
          </cell>
          <cell r="S170">
            <v>0.36</v>
          </cell>
          <cell r="T170" t="str">
            <v>×</v>
          </cell>
          <cell r="U170">
            <v>1</v>
          </cell>
          <cell r="W170">
            <v>0.36</v>
          </cell>
          <cell r="X170" t="str">
            <v>전5-42-6</v>
          </cell>
        </row>
        <row r="171">
          <cell r="A171">
            <v>167</v>
          </cell>
          <cell r="B171" t="str">
            <v>P74</v>
          </cell>
          <cell r="D171" t="str">
            <v>보 통 인 부</v>
          </cell>
          <cell r="E171" t="str">
            <v>인</v>
          </cell>
          <cell r="G171">
            <v>0.09</v>
          </cell>
          <cell r="H171" t="str">
            <v>×</v>
          </cell>
          <cell r="I171">
            <v>4</v>
          </cell>
          <cell r="J171" t="str">
            <v>÷</v>
          </cell>
          <cell r="K171">
            <v>1</v>
          </cell>
          <cell r="L171" t="str">
            <v>×</v>
          </cell>
          <cell r="M171">
            <v>1</v>
          </cell>
          <cell r="N171" t="str">
            <v>×</v>
          </cell>
          <cell r="O171">
            <v>1</v>
          </cell>
          <cell r="P171" t="str">
            <v>×</v>
          </cell>
          <cell r="Q171">
            <v>1</v>
          </cell>
          <cell r="R171" t="str">
            <v>=</v>
          </cell>
          <cell r="S171">
            <v>0.36</v>
          </cell>
          <cell r="T171" t="str">
            <v>×</v>
          </cell>
          <cell r="U171">
            <v>1</v>
          </cell>
          <cell r="W171">
            <v>0.36</v>
          </cell>
          <cell r="X171" t="str">
            <v>전5-42-6</v>
          </cell>
        </row>
        <row r="172">
          <cell r="A172">
            <v>168</v>
          </cell>
          <cell r="C172" t="str">
            <v>노무비 계</v>
          </cell>
        </row>
        <row r="173">
          <cell r="A173">
            <v>169</v>
          </cell>
          <cell r="B173" t="str">
            <v>P67</v>
          </cell>
          <cell r="D173" t="str">
            <v>통신내선공</v>
          </cell>
          <cell r="E173" t="str">
            <v>인</v>
          </cell>
          <cell r="G173">
            <v>332.92</v>
          </cell>
          <cell r="W173">
            <v>332.92</v>
          </cell>
        </row>
        <row r="174">
          <cell r="A174">
            <v>170</v>
          </cell>
          <cell r="B174" t="str">
            <v>P25</v>
          </cell>
          <cell r="D174" t="str">
            <v>배  관  공</v>
          </cell>
          <cell r="E174" t="str">
            <v>인</v>
          </cell>
          <cell r="G174">
            <v>288.22000000000003</v>
          </cell>
          <cell r="W174">
            <v>288.22000000000003</v>
          </cell>
        </row>
        <row r="175">
          <cell r="A175">
            <v>171</v>
          </cell>
          <cell r="B175" t="str">
            <v>P74</v>
          </cell>
          <cell r="D175" t="str">
            <v>보 통 인 부</v>
          </cell>
          <cell r="E175" t="str">
            <v>인</v>
          </cell>
          <cell r="G175">
            <v>106.4</v>
          </cell>
          <cell r="W175">
            <v>106.4</v>
          </cell>
        </row>
        <row r="176">
          <cell r="A176">
            <v>172</v>
          </cell>
          <cell r="B176" t="str">
            <v>P68</v>
          </cell>
          <cell r="D176" t="str">
            <v>통신케이블공</v>
          </cell>
          <cell r="E176" t="str">
            <v>인</v>
          </cell>
          <cell r="G176">
            <v>3566.56</v>
          </cell>
          <cell r="W176">
            <v>3566.56</v>
          </cell>
        </row>
        <row r="177">
          <cell r="A177">
            <v>173</v>
          </cell>
          <cell r="B177" t="str">
            <v>P110</v>
          </cell>
          <cell r="D177" t="str">
            <v>광케이블설치사</v>
          </cell>
          <cell r="E177" t="str">
            <v>인</v>
          </cell>
          <cell r="G177">
            <v>7.9</v>
          </cell>
          <cell r="W177">
            <v>7.9</v>
          </cell>
        </row>
        <row r="178">
          <cell r="A178">
            <v>174</v>
          </cell>
          <cell r="B178" t="str">
            <v>P66</v>
          </cell>
          <cell r="D178" t="str">
            <v>통신설비공</v>
          </cell>
          <cell r="E178" t="str">
            <v>인</v>
          </cell>
          <cell r="G178">
            <v>22.94</v>
          </cell>
          <cell r="W178">
            <v>22.94</v>
          </cell>
        </row>
        <row r="179">
          <cell r="A179">
            <v>175</v>
          </cell>
          <cell r="B179" t="str">
            <v>P59</v>
          </cell>
          <cell r="D179" t="str">
            <v>내 선 전 공</v>
          </cell>
          <cell r="E179" t="str">
            <v>인</v>
          </cell>
          <cell r="G179">
            <v>186.09</v>
          </cell>
          <cell r="W179">
            <v>186.09</v>
          </cell>
        </row>
        <row r="180">
          <cell r="A180">
            <v>176</v>
          </cell>
          <cell r="B180" t="str">
            <v>P62</v>
          </cell>
          <cell r="D180" t="str">
            <v>저압케이블전공</v>
          </cell>
          <cell r="E180" t="str">
            <v>인</v>
          </cell>
          <cell r="G180">
            <v>765.31</v>
          </cell>
          <cell r="W180">
            <v>765.31</v>
          </cell>
        </row>
        <row r="181">
          <cell r="A181">
            <v>177</v>
          </cell>
        </row>
        <row r="182">
          <cell r="A182">
            <v>178</v>
          </cell>
        </row>
        <row r="183">
          <cell r="A183">
            <v>179</v>
          </cell>
        </row>
        <row r="184">
          <cell r="A184">
            <v>180</v>
          </cell>
        </row>
        <row r="185">
          <cell r="A185">
            <v>181</v>
          </cell>
        </row>
        <row r="186">
          <cell r="A186">
            <v>182</v>
          </cell>
        </row>
        <row r="187">
          <cell r="A187">
            <v>183</v>
          </cell>
        </row>
        <row r="188">
          <cell r="A188">
            <v>184</v>
          </cell>
        </row>
        <row r="189">
          <cell r="A189">
            <v>185</v>
          </cell>
        </row>
        <row r="190">
          <cell r="A190">
            <v>186</v>
          </cell>
        </row>
        <row r="191">
          <cell r="A191">
            <v>187</v>
          </cell>
        </row>
        <row r="192">
          <cell r="A192">
            <v>188</v>
          </cell>
          <cell r="C192" t="str">
            <v>3. M.D.F신설</v>
          </cell>
          <cell r="D192" t="str">
            <v>국선 200P+내선 400P</v>
          </cell>
          <cell r="E192" t="str">
            <v>SET</v>
          </cell>
          <cell r="W192">
            <v>1</v>
          </cell>
        </row>
        <row r="193">
          <cell r="A193">
            <v>189</v>
          </cell>
          <cell r="C193" t="str">
            <v xml:space="preserve">  나. 노 무 비</v>
          </cell>
        </row>
        <row r="194">
          <cell r="A194">
            <v>190</v>
          </cell>
          <cell r="B194">
            <v>140</v>
          </cell>
          <cell r="C194" t="str">
            <v>M.D.F</v>
          </cell>
          <cell r="D194" t="str">
            <v>국선 200P+내선 400P</v>
          </cell>
          <cell r="E194" t="str">
            <v>SET</v>
          </cell>
          <cell r="G194" t="str">
            <v>기본</v>
          </cell>
          <cell r="W194">
            <v>1</v>
          </cell>
        </row>
        <row r="195">
          <cell r="A195">
            <v>191</v>
          </cell>
          <cell r="B195" t="str">
            <v>P68</v>
          </cell>
          <cell r="D195" t="str">
            <v>통신케이블공</v>
          </cell>
          <cell r="E195" t="str">
            <v>인</v>
          </cell>
          <cell r="G195">
            <v>0.89</v>
          </cell>
          <cell r="H195" t="str">
            <v>×</v>
          </cell>
          <cell r="I195">
            <v>1</v>
          </cell>
          <cell r="J195" t="str">
            <v>÷</v>
          </cell>
          <cell r="K195">
            <v>1</v>
          </cell>
          <cell r="L195" t="str">
            <v>×</v>
          </cell>
          <cell r="M195">
            <v>1</v>
          </cell>
          <cell r="N195" t="str">
            <v>×</v>
          </cell>
          <cell r="O195">
            <v>1</v>
          </cell>
          <cell r="P195" t="str">
            <v>×</v>
          </cell>
          <cell r="Q195">
            <v>1</v>
          </cell>
          <cell r="R195" t="str">
            <v>=</v>
          </cell>
          <cell r="S195">
            <v>0.89</v>
          </cell>
          <cell r="T195" t="str">
            <v>×</v>
          </cell>
          <cell r="U195">
            <v>1</v>
          </cell>
          <cell r="W195">
            <v>0.89</v>
          </cell>
          <cell r="X195" t="str">
            <v>통 3-30</v>
          </cell>
        </row>
        <row r="196">
          <cell r="A196">
            <v>192</v>
          </cell>
          <cell r="B196" t="str">
            <v>P74</v>
          </cell>
          <cell r="D196" t="str">
            <v>보 통 인 부</v>
          </cell>
          <cell r="E196" t="str">
            <v>인</v>
          </cell>
          <cell r="G196">
            <v>0.64</v>
          </cell>
          <cell r="H196" t="str">
            <v>×</v>
          </cell>
          <cell r="I196">
            <v>1</v>
          </cell>
          <cell r="J196" t="str">
            <v>÷</v>
          </cell>
          <cell r="K196">
            <v>1</v>
          </cell>
          <cell r="L196" t="str">
            <v>×</v>
          </cell>
          <cell r="M196">
            <v>1</v>
          </cell>
          <cell r="N196" t="str">
            <v>×</v>
          </cell>
          <cell r="O196">
            <v>1</v>
          </cell>
          <cell r="P196" t="str">
            <v>×</v>
          </cell>
          <cell r="Q196">
            <v>1</v>
          </cell>
          <cell r="R196" t="str">
            <v>=</v>
          </cell>
          <cell r="S196">
            <v>0.64</v>
          </cell>
          <cell r="T196" t="str">
            <v>×</v>
          </cell>
          <cell r="U196">
            <v>1</v>
          </cell>
          <cell r="W196">
            <v>0.64</v>
          </cell>
          <cell r="X196" t="str">
            <v>통 3-30</v>
          </cell>
        </row>
        <row r="197">
          <cell r="A197">
            <v>193</v>
          </cell>
          <cell r="C197" t="str">
            <v>100P 피뢰탄기반</v>
          </cell>
          <cell r="E197" t="str">
            <v>EA</v>
          </cell>
          <cell r="G197" t="str">
            <v>기본</v>
          </cell>
          <cell r="M197" t="str">
            <v>200P</v>
          </cell>
          <cell r="W197">
            <v>1</v>
          </cell>
        </row>
        <row r="198">
          <cell r="A198">
            <v>194</v>
          </cell>
          <cell r="B198" t="str">
            <v>P68</v>
          </cell>
          <cell r="D198" t="str">
            <v>통신케이블공</v>
          </cell>
          <cell r="E198" t="str">
            <v>인</v>
          </cell>
          <cell r="G198">
            <v>0.3</v>
          </cell>
          <cell r="H198" t="str">
            <v>×</v>
          </cell>
          <cell r="I198">
            <v>1</v>
          </cell>
          <cell r="J198" t="str">
            <v>÷</v>
          </cell>
          <cell r="K198">
            <v>1</v>
          </cell>
          <cell r="L198" t="str">
            <v>×</v>
          </cell>
          <cell r="M198">
            <v>2</v>
          </cell>
          <cell r="N198" t="str">
            <v>×</v>
          </cell>
          <cell r="O198">
            <v>1</v>
          </cell>
          <cell r="P198" t="str">
            <v>×</v>
          </cell>
          <cell r="Q198">
            <v>1</v>
          </cell>
          <cell r="R198" t="str">
            <v>=</v>
          </cell>
          <cell r="S198">
            <v>0.6</v>
          </cell>
          <cell r="T198" t="str">
            <v>×</v>
          </cell>
          <cell r="U198">
            <v>1</v>
          </cell>
          <cell r="W198">
            <v>0.6</v>
          </cell>
          <cell r="X198" t="str">
            <v>통 3-31</v>
          </cell>
        </row>
        <row r="199">
          <cell r="A199">
            <v>195</v>
          </cell>
          <cell r="C199" t="str">
            <v>(성단)-300P</v>
          </cell>
          <cell r="E199" t="str">
            <v>조</v>
          </cell>
          <cell r="G199" t="str">
            <v>기본</v>
          </cell>
          <cell r="W199">
            <v>1</v>
          </cell>
        </row>
        <row r="200">
          <cell r="A200">
            <v>196</v>
          </cell>
          <cell r="B200" t="str">
            <v>P68</v>
          </cell>
          <cell r="D200" t="str">
            <v>통신케이블공</v>
          </cell>
          <cell r="E200" t="str">
            <v>인</v>
          </cell>
          <cell r="G200">
            <v>2.42</v>
          </cell>
          <cell r="H200" t="str">
            <v>×</v>
          </cell>
          <cell r="I200">
            <v>1</v>
          </cell>
          <cell r="J200" t="str">
            <v>÷</v>
          </cell>
          <cell r="K200">
            <v>1</v>
          </cell>
          <cell r="L200" t="str">
            <v>×</v>
          </cell>
          <cell r="M200">
            <v>1</v>
          </cell>
          <cell r="N200" t="str">
            <v>×</v>
          </cell>
          <cell r="O200">
            <v>1</v>
          </cell>
          <cell r="P200" t="str">
            <v>×</v>
          </cell>
          <cell r="Q200">
            <v>1</v>
          </cell>
          <cell r="R200" t="str">
            <v>=</v>
          </cell>
          <cell r="S200">
            <v>2.42</v>
          </cell>
          <cell r="T200" t="str">
            <v>×</v>
          </cell>
          <cell r="U200">
            <v>1</v>
          </cell>
          <cell r="W200">
            <v>2.42</v>
          </cell>
          <cell r="X200" t="str">
            <v>통 3-19(나</v>
          </cell>
        </row>
        <row r="201">
          <cell r="A201">
            <v>197</v>
          </cell>
          <cell r="B201" t="str">
            <v>P74</v>
          </cell>
          <cell r="D201" t="str">
            <v>보 통 인 부</v>
          </cell>
          <cell r="E201" t="str">
            <v>인</v>
          </cell>
          <cell r="G201">
            <v>1.65</v>
          </cell>
          <cell r="H201" t="str">
            <v>×</v>
          </cell>
          <cell r="I201">
            <v>1</v>
          </cell>
          <cell r="J201" t="str">
            <v>÷</v>
          </cell>
          <cell r="K201">
            <v>1</v>
          </cell>
          <cell r="L201" t="str">
            <v>×</v>
          </cell>
          <cell r="M201">
            <v>1</v>
          </cell>
          <cell r="N201" t="str">
            <v>×</v>
          </cell>
          <cell r="O201">
            <v>1</v>
          </cell>
          <cell r="P201" t="str">
            <v>×</v>
          </cell>
          <cell r="Q201">
            <v>1</v>
          </cell>
          <cell r="R201" t="str">
            <v>=</v>
          </cell>
          <cell r="S201">
            <v>1.65</v>
          </cell>
          <cell r="T201" t="str">
            <v>×</v>
          </cell>
          <cell r="U201">
            <v>1</v>
          </cell>
          <cell r="W201">
            <v>1.65</v>
          </cell>
          <cell r="X201" t="str">
            <v>통 3-19(나</v>
          </cell>
        </row>
        <row r="202">
          <cell r="A202">
            <v>198</v>
          </cell>
        </row>
        <row r="203">
          <cell r="A203">
            <v>199</v>
          </cell>
          <cell r="C203" t="str">
            <v>노무비 계</v>
          </cell>
        </row>
        <row r="204">
          <cell r="A204">
            <v>200</v>
          </cell>
          <cell r="B204" t="str">
            <v>P68</v>
          </cell>
          <cell r="D204" t="str">
            <v>통신케이블공</v>
          </cell>
          <cell r="E204" t="str">
            <v>인</v>
          </cell>
          <cell r="G204">
            <v>3.91</v>
          </cell>
          <cell r="W204">
            <v>3.91</v>
          </cell>
        </row>
        <row r="205">
          <cell r="A205">
            <v>201</v>
          </cell>
          <cell r="B205" t="str">
            <v>P68</v>
          </cell>
          <cell r="D205" t="str">
            <v>통신케이블공</v>
          </cell>
          <cell r="E205" t="str">
            <v>인</v>
          </cell>
          <cell r="G205">
            <v>3.91</v>
          </cell>
          <cell r="W205">
            <v>3.91</v>
          </cell>
        </row>
        <row r="206">
          <cell r="A206">
            <v>202</v>
          </cell>
          <cell r="B206" t="str">
            <v>P74</v>
          </cell>
          <cell r="D206" t="str">
            <v>보 통 인 부</v>
          </cell>
          <cell r="E206" t="str">
            <v>인</v>
          </cell>
          <cell r="G206">
            <v>2.29</v>
          </cell>
          <cell r="W206">
            <v>2.29</v>
          </cell>
        </row>
        <row r="207">
          <cell r="A207">
            <v>203</v>
          </cell>
          <cell r="D207">
            <v>0</v>
          </cell>
          <cell r="E207">
            <v>0</v>
          </cell>
          <cell r="W207">
            <v>0</v>
          </cell>
        </row>
        <row r="208">
          <cell r="A208">
            <v>204</v>
          </cell>
          <cell r="C208" t="str">
            <v>4. DATA MDF  신설</v>
          </cell>
          <cell r="D208" t="str">
            <v>24PORT*3</v>
          </cell>
          <cell r="E208" t="str">
            <v>대</v>
          </cell>
          <cell r="W208">
            <v>2</v>
          </cell>
        </row>
        <row r="209">
          <cell r="A209">
            <v>205</v>
          </cell>
          <cell r="C209" t="str">
            <v xml:space="preserve">  나. 노 무 비</v>
          </cell>
        </row>
        <row r="210">
          <cell r="A210">
            <v>206</v>
          </cell>
          <cell r="B210">
            <v>142</v>
          </cell>
          <cell r="C210" t="str">
            <v>DATAㅡMDF</v>
          </cell>
          <cell r="D210" t="str">
            <v>24PORT*3</v>
          </cell>
          <cell r="E210" t="str">
            <v>대</v>
          </cell>
          <cell r="G210" t="str">
            <v>기본</v>
          </cell>
          <cell r="K210" t="str">
            <v>20%증</v>
          </cell>
          <cell r="W210">
            <v>1</v>
          </cell>
        </row>
        <row r="211">
          <cell r="A211">
            <v>207</v>
          </cell>
          <cell r="B211" t="str">
            <v>P107</v>
          </cell>
          <cell r="D211" t="str">
            <v>S/W 시험기사</v>
          </cell>
          <cell r="E211" t="str">
            <v>인</v>
          </cell>
          <cell r="G211">
            <v>0.36</v>
          </cell>
          <cell r="H211" t="str">
            <v>×</v>
          </cell>
          <cell r="I211">
            <v>1.2</v>
          </cell>
          <cell r="J211" t="str">
            <v>÷</v>
          </cell>
          <cell r="K211">
            <v>1.2</v>
          </cell>
          <cell r="L211" t="str">
            <v>×</v>
          </cell>
          <cell r="M211">
            <v>1</v>
          </cell>
          <cell r="N211" t="str">
            <v>×</v>
          </cell>
          <cell r="O211">
            <v>1</v>
          </cell>
          <cell r="P211" t="str">
            <v>×</v>
          </cell>
          <cell r="Q211">
            <v>1</v>
          </cell>
          <cell r="R211" t="str">
            <v>=</v>
          </cell>
          <cell r="S211">
            <v>0.36</v>
          </cell>
          <cell r="T211" t="str">
            <v>×</v>
          </cell>
          <cell r="U211">
            <v>1</v>
          </cell>
          <cell r="W211">
            <v>0.36</v>
          </cell>
          <cell r="X211" t="str">
            <v>통 3-30</v>
          </cell>
        </row>
        <row r="212">
          <cell r="A212">
            <v>208</v>
          </cell>
          <cell r="B212" t="str">
            <v>P106</v>
          </cell>
          <cell r="D212" t="str">
            <v>H/W 시험기사</v>
          </cell>
          <cell r="E212" t="str">
            <v>인</v>
          </cell>
          <cell r="G212">
            <v>0.18</v>
          </cell>
          <cell r="H212" t="str">
            <v>×</v>
          </cell>
          <cell r="I212">
            <v>1</v>
          </cell>
          <cell r="J212" t="str">
            <v>÷</v>
          </cell>
          <cell r="K212">
            <v>1.2</v>
          </cell>
          <cell r="L212" t="str">
            <v>×</v>
          </cell>
          <cell r="M212">
            <v>1</v>
          </cell>
          <cell r="N212" t="str">
            <v>×</v>
          </cell>
          <cell r="O212">
            <v>1</v>
          </cell>
          <cell r="P212" t="str">
            <v>×</v>
          </cell>
          <cell r="Q212">
            <v>1</v>
          </cell>
          <cell r="R212" t="str">
            <v>=</v>
          </cell>
          <cell r="S212">
            <v>0.15</v>
          </cell>
          <cell r="T212" t="str">
            <v>×</v>
          </cell>
          <cell r="U212">
            <v>1</v>
          </cell>
          <cell r="W212">
            <v>0.15</v>
          </cell>
          <cell r="X212" t="str">
            <v>통 3-30</v>
          </cell>
        </row>
        <row r="213">
          <cell r="A213">
            <v>209</v>
          </cell>
        </row>
        <row r="214">
          <cell r="A214">
            <v>210</v>
          </cell>
        </row>
        <row r="215">
          <cell r="A215">
            <v>211</v>
          </cell>
        </row>
        <row r="216">
          <cell r="A216">
            <v>212</v>
          </cell>
          <cell r="C216" t="str">
            <v>노무비 계</v>
          </cell>
        </row>
        <row r="217">
          <cell r="A217">
            <v>213</v>
          </cell>
          <cell r="B217" t="str">
            <v>P107</v>
          </cell>
          <cell r="D217" t="str">
            <v>S/W 시험기사</v>
          </cell>
          <cell r="E217" t="str">
            <v>인</v>
          </cell>
          <cell r="G217">
            <v>0.36</v>
          </cell>
          <cell r="W217">
            <v>0.36</v>
          </cell>
        </row>
        <row r="218">
          <cell r="A218">
            <v>214</v>
          </cell>
          <cell r="B218" t="str">
            <v>P106</v>
          </cell>
          <cell r="D218" t="str">
            <v>H/W 시험기사</v>
          </cell>
          <cell r="E218" t="str">
            <v>인</v>
          </cell>
          <cell r="G218">
            <v>0.15</v>
          </cell>
          <cell r="W218">
            <v>0.15</v>
          </cell>
        </row>
        <row r="219">
          <cell r="A219">
            <v>215</v>
          </cell>
          <cell r="C219" t="str">
            <v>5. IDF전화단자함신설</v>
          </cell>
          <cell r="D219" t="str">
            <v>25P/25P</v>
          </cell>
          <cell r="E219" t="str">
            <v>면</v>
          </cell>
          <cell r="W219">
            <v>4</v>
          </cell>
        </row>
        <row r="220">
          <cell r="A220">
            <v>216</v>
          </cell>
          <cell r="C220" t="str">
            <v xml:space="preserve">  나. 노 무 비</v>
          </cell>
        </row>
        <row r="221">
          <cell r="A221">
            <v>217</v>
          </cell>
          <cell r="B221">
            <v>144</v>
          </cell>
          <cell r="C221" t="str">
            <v>IDF전화단자함</v>
          </cell>
          <cell r="D221" t="str">
            <v>25P/25P</v>
          </cell>
          <cell r="E221" t="str">
            <v>면</v>
          </cell>
          <cell r="G221" t="str">
            <v>기본</v>
          </cell>
          <cell r="W221">
            <v>1</v>
          </cell>
        </row>
        <row r="222">
          <cell r="A222">
            <v>218</v>
          </cell>
          <cell r="B222" t="str">
            <v>P67</v>
          </cell>
          <cell r="D222" t="str">
            <v>통신내선공</v>
          </cell>
          <cell r="E222" t="str">
            <v>인</v>
          </cell>
          <cell r="G222">
            <v>0.65</v>
          </cell>
          <cell r="H222" t="str">
            <v>×</v>
          </cell>
          <cell r="I222">
            <v>1</v>
          </cell>
          <cell r="J222" t="str">
            <v>÷</v>
          </cell>
          <cell r="K222">
            <v>1</v>
          </cell>
          <cell r="L222" t="str">
            <v>×</v>
          </cell>
          <cell r="M222">
            <v>1</v>
          </cell>
          <cell r="N222" t="str">
            <v>×</v>
          </cell>
          <cell r="O222">
            <v>1</v>
          </cell>
          <cell r="P222" t="str">
            <v>×</v>
          </cell>
          <cell r="Q222">
            <v>1</v>
          </cell>
          <cell r="R222" t="str">
            <v>=</v>
          </cell>
          <cell r="S222">
            <v>0.65</v>
          </cell>
          <cell r="T222" t="str">
            <v>×</v>
          </cell>
          <cell r="U222">
            <v>1</v>
          </cell>
          <cell r="W222">
            <v>0.65</v>
          </cell>
          <cell r="X222" t="str">
            <v>통 3-30</v>
          </cell>
        </row>
        <row r="223">
          <cell r="A223">
            <v>219</v>
          </cell>
          <cell r="B223" t="str">
            <v>P74</v>
          </cell>
          <cell r="D223" t="str">
            <v>보 통 인 부</v>
          </cell>
          <cell r="E223" t="str">
            <v>인</v>
          </cell>
          <cell r="G223">
            <v>0.18</v>
          </cell>
          <cell r="H223" t="str">
            <v>×</v>
          </cell>
          <cell r="I223">
            <v>1</v>
          </cell>
          <cell r="J223" t="str">
            <v>÷</v>
          </cell>
          <cell r="K223">
            <v>1</v>
          </cell>
          <cell r="L223" t="str">
            <v>×</v>
          </cell>
          <cell r="M223">
            <v>1</v>
          </cell>
          <cell r="N223" t="str">
            <v>×</v>
          </cell>
          <cell r="O223">
            <v>1</v>
          </cell>
          <cell r="P223" t="str">
            <v>×</v>
          </cell>
          <cell r="Q223">
            <v>1</v>
          </cell>
          <cell r="R223" t="str">
            <v>=</v>
          </cell>
          <cell r="S223">
            <v>0.18</v>
          </cell>
          <cell r="T223" t="str">
            <v>×</v>
          </cell>
          <cell r="U223">
            <v>1</v>
          </cell>
          <cell r="W223">
            <v>0.18</v>
          </cell>
          <cell r="X223" t="str">
            <v>통 3-30</v>
          </cell>
        </row>
        <row r="224">
          <cell r="A224">
            <v>220</v>
          </cell>
          <cell r="C224" t="str">
            <v>(성단)-50P</v>
          </cell>
          <cell r="E224" t="str">
            <v>조</v>
          </cell>
          <cell r="G224" t="str">
            <v>기본</v>
          </cell>
          <cell r="W224">
            <v>1</v>
          </cell>
        </row>
        <row r="225">
          <cell r="A225">
            <v>221</v>
          </cell>
          <cell r="B225" t="str">
            <v>P68</v>
          </cell>
          <cell r="D225" t="str">
            <v>통신케이블공</v>
          </cell>
          <cell r="E225" t="str">
            <v>인</v>
          </cell>
          <cell r="G225">
            <v>0.69</v>
          </cell>
          <cell r="H225" t="str">
            <v>×</v>
          </cell>
          <cell r="I225">
            <v>1</v>
          </cell>
          <cell r="J225" t="str">
            <v>÷</v>
          </cell>
          <cell r="K225">
            <v>1</v>
          </cell>
          <cell r="L225" t="str">
            <v>×</v>
          </cell>
          <cell r="M225">
            <v>1</v>
          </cell>
          <cell r="N225" t="str">
            <v>×</v>
          </cell>
          <cell r="O225">
            <v>1</v>
          </cell>
          <cell r="P225" t="str">
            <v>×</v>
          </cell>
          <cell r="Q225">
            <v>1</v>
          </cell>
          <cell r="R225" t="str">
            <v>=</v>
          </cell>
          <cell r="S225">
            <v>0.69</v>
          </cell>
          <cell r="T225" t="str">
            <v>×</v>
          </cell>
          <cell r="U225">
            <v>1</v>
          </cell>
          <cell r="W225">
            <v>0.69</v>
          </cell>
          <cell r="X225" t="str">
            <v>통 3-19(나</v>
          </cell>
        </row>
        <row r="226">
          <cell r="A226">
            <v>222</v>
          </cell>
          <cell r="B226" t="str">
            <v>P74</v>
          </cell>
          <cell r="D226" t="str">
            <v>보 통 인 부</v>
          </cell>
          <cell r="E226" t="str">
            <v>인</v>
          </cell>
          <cell r="G226">
            <v>0.56000000000000005</v>
          </cell>
          <cell r="H226" t="str">
            <v>×</v>
          </cell>
          <cell r="I226">
            <v>1</v>
          </cell>
          <cell r="J226" t="str">
            <v>÷</v>
          </cell>
          <cell r="K226">
            <v>1</v>
          </cell>
          <cell r="L226" t="str">
            <v>×</v>
          </cell>
          <cell r="M226">
            <v>1</v>
          </cell>
          <cell r="N226" t="str">
            <v>×</v>
          </cell>
          <cell r="O226">
            <v>1</v>
          </cell>
          <cell r="P226" t="str">
            <v>×</v>
          </cell>
          <cell r="Q226">
            <v>1</v>
          </cell>
          <cell r="R226" t="str">
            <v>=</v>
          </cell>
          <cell r="S226">
            <v>0.56000000000000005</v>
          </cell>
          <cell r="T226" t="str">
            <v>×</v>
          </cell>
          <cell r="U226">
            <v>1</v>
          </cell>
          <cell r="W226">
            <v>0.56000000000000005</v>
          </cell>
          <cell r="X226" t="str">
            <v>통 3-19(나</v>
          </cell>
        </row>
        <row r="227">
          <cell r="A227">
            <v>223</v>
          </cell>
          <cell r="D227">
            <v>0</v>
          </cell>
          <cell r="E227">
            <v>0</v>
          </cell>
          <cell r="W227">
            <v>0</v>
          </cell>
        </row>
        <row r="228">
          <cell r="A228">
            <v>224</v>
          </cell>
        </row>
        <row r="229">
          <cell r="A229">
            <v>225</v>
          </cell>
        </row>
        <row r="230">
          <cell r="A230">
            <v>226</v>
          </cell>
        </row>
        <row r="231">
          <cell r="A231">
            <v>227</v>
          </cell>
        </row>
        <row r="232">
          <cell r="A232">
            <v>228</v>
          </cell>
        </row>
        <row r="233">
          <cell r="A233">
            <v>229</v>
          </cell>
        </row>
        <row r="234">
          <cell r="A234">
            <v>230</v>
          </cell>
          <cell r="C234" t="str">
            <v>노무비 계</v>
          </cell>
        </row>
        <row r="235">
          <cell r="A235">
            <v>231</v>
          </cell>
          <cell r="B235" t="str">
            <v>P67</v>
          </cell>
          <cell r="D235" t="str">
            <v>통신내선공</v>
          </cell>
          <cell r="E235" t="str">
            <v>인</v>
          </cell>
          <cell r="G235">
            <v>0.65</v>
          </cell>
          <cell r="W235">
            <v>0.65</v>
          </cell>
        </row>
        <row r="236">
          <cell r="A236">
            <v>232</v>
          </cell>
          <cell r="B236" t="str">
            <v>P68</v>
          </cell>
          <cell r="D236" t="str">
            <v>통신케이블공</v>
          </cell>
          <cell r="E236" t="str">
            <v>인</v>
          </cell>
          <cell r="G236">
            <v>0.69</v>
          </cell>
          <cell r="W236">
            <v>0.69</v>
          </cell>
        </row>
        <row r="237">
          <cell r="A237">
            <v>233</v>
          </cell>
          <cell r="B237" t="str">
            <v>P74</v>
          </cell>
          <cell r="D237" t="str">
            <v>보 통 인 부</v>
          </cell>
          <cell r="E237" t="str">
            <v>인</v>
          </cell>
          <cell r="G237">
            <v>0.74</v>
          </cell>
          <cell r="W237">
            <v>0.74</v>
          </cell>
        </row>
        <row r="238">
          <cell r="A238">
            <v>234</v>
          </cell>
          <cell r="E238">
            <v>0</v>
          </cell>
          <cell r="W238">
            <v>0</v>
          </cell>
        </row>
        <row r="239">
          <cell r="A239">
            <v>235</v>
          </cell>
          <cell r="D239">
            <v>0</v>
          </cell>
          <cell r="E239">
            <v>0</v>
          </cell>
          <cell r="W239">
            <v>0</v>
          </cell>
        </row>
        <row r="240">
          <cell r="A240">
            <v>236</v>
          </cell>
          <cell r="D240">
            <v>0</v>
          </cell>
          <cell r="E240">
            <v>0</v>
          </cell>
          <cell r="W240">
            <v>0</v>
          </cell>
        </row>
        <row r="241">
          <cell r="A241">
            <v>237</v>
          </cell>
          <cell r="D241">
            <v>0</v>
          </cell>
          <cell r="E241">
            <v>0</v>
          </cell>
          <cell r="W241">
            <v>0</v>
          </cell>
        </row>
        <row r="242">
          <cell r="A242">
            <v>238</v>
          </cell>
          <cell r="D242">
            <v>0</v>
          </cell>
          <cell r="E242">
            <v>0</v>
          </cell>
          <cell r="W242">
            <v>0</v>
          </cell>
        </row>
        <row r="243">
          <cell r="A243">
            <v>239</v>
          </cell>
          <cell r="D243">
            <v>0</v>
          </cell>
          <cell r="E243">
            <v>0</v>
          </cell>
        </row>
        <row r="244">
          <cell r="A244">
            <v>240</v>
          </cell>
        </row>
        <row r="245">
          <cell r="A245">
            <v>241</v>
          </cell>
          <cell r="D245">
            <v>0</v>
          </cell>
          <cell r="E245">
            <v>0</v>
          </cell>
        </row>
        <row r="246">
          <cell r="A246">
            <v>242</v>
          </cell>
          <cell r="C246" t="str">
            <v>6. IDF전화단자함신설</v>
          </cell>
          <cell r="D246" t="str">
            <v>25P/50P</v>
          </cell>
          <cell r="E246" t="str">
            <v>면</v>
          </cell>
          <cell r="W246">
            <v>4</v>
          </cell>
        </row>
        <row r="247">
          <cell r="A247">
            <v>243</v>
          </cell>
          <cell r="C247" t="str">
            <v xml:space="preserve">  나. 노 무 비</v>
          </cell>
        </row>
        <row r="248">
          <cell r="A248">
            <v>244</v>
          </cell>
          <cell r="B248">
            <v>145</v>
          </cell>
          <cell r="C248" t="str">
            <v>IDF전화단자함</v>
          </cell>
          <cell r="D248" t="str">
            <v>25P/50P</v>
          </cell>
          <cell r="E248" t="str">
            <v>면</v>
          </cell>
          <cell r="G248" t="str">
            <v>기본</v>
          </cell>
          <cell r="W248">
            <v>1</v>
          </cell>
        </row>
        <row r="249">
          <cell r="A249">
            <v>245</v>
          </cell>
          <cell r="B249" t="str">
            <v>P67</v>
          </cell>
          <cell r="D249" t="str">
            <v>통신내선공</v>
          </cell>
          <cell r="E249" t="str">
            <v>인</v>
          </cell>
          <cell r="G249">
            <v>0.69</v>
          </cell>
          <cell r="H249" t="str">
            <v>×</v>
          </cell>
          <cell r="I249">
            <v>1</v>
          </cell>
          <cell r="J249" t="str">
            <v>÷</v>
          </cell>
          <cell r="K249">
            <v>1</v>
          </cell>
          <cell r="L249" t="str">
            <v>×</v>
          </cell>
          <cell r="M249">
            <v>1</v>
          </cell>
          <cell r="N249" t="str">
            <v>×</v>
          </cell>
          <cell r="O249">
            <v>1</v>
          </cell>
          <cell r="P249" t="str">
            <v>×</v>
          </cell>
          <cell r="Q249">
            <v>1</v>
          </cell>
          <cell r="R249" t="str">
            <v>=</v>
          </cell>
          <cell r="S249">
            <v>0.69</v>
          </cell>
          <cell r="T249" t="str">
            <v>×</v>
          </cell>
          <cell r="U249">
            <v>1</v>
          </cell>
          <cell r="W249">
            <v>0.69</v>
          </cell>
          <cell r="X249" t="str">
            <v>통 3-30</v>
          </cell>
        </row>
        <row r="250">
          <cell r="A250">
            <v>246</v>
          </cell>
          <cell r="B250" t="str">
            <v>P74</v>
          </cell>
          <cell r="D250" t="str">
            <v>보 통 인 부</v>
          </cell>
          <cell r="E250" t="str">
            <v>인</v>
          </cell>
          <cell r="G250">
            <v>0.49</v>
          </cell>
          <cell r="H250" t="str">
            <v>×</v>
          </cell>
          <cell r="I250">
            <v>1</v>
          </cell>
          <cell r="J250" t="str">
            <v>÷</v>
          </cell>
          <cell r="K250">
            <v>1</v>
          </cell>
          <cell r="L250" t="str">
            <v>×</v>
          </cell>
          <cell r="M250">
            <v>1</v>
          </cell>
          <cell r="N250" t="str">
            <v>×</v>
          </cell>
          <cell r="O250">
            <v>1</v>
          </cell>
          <cell r="P250" t="str">
            <v>×</v>
          </cell>
          <cell r="Q250">
            <v>1</v>
          </cell>
          <cell r="R250" t="str">
            <v>=</v>
          </cell>
          <cell r="S250">
            <v>0.49</v>
          </cell>
          <cell r="T250" t="str">
            <v>×</v>
          </cell>
          <cell r="U250">
            <v>1</v>
          </cell>
          <cell r="W250">
            <v>0.49</v>
          </cell>
          <cell r="X250" t="str">
            <v>통 3-30</v>
          </cell>
        </row>
        <row r="251">
          <cell r="A251">
            <v>247</v>
          </cell>
          <cell r="C251" t="str">
            <v>(성단)-75P</v>
          </cell>
          <cell r="E251" t="str">
            <v>조</v>
          </cell>
          <cell r="G251" t="str">
            <v>기본</v>
          </cell>
          <cell r="W251">
            <v>1</v>
          </cell>
        </row>
        <row r="252">
          <cell r="A252">
            <v>248</v>
          </cell>
          <cell r="B252" t="str">
            <v>P68</v>
          </cell>
          <cell r="D252" t="str">
            <v>통신케이블공</v>
          </cell>
          <cell r="E252" t="str">
            <v>인</v>
          </cell>
          <cell r="G252">
            <v>1.46</v>
          </cell>
          <cell r="H252" t="str">
            <v>×</v>
          </cell>
          <cell r="I252">
            <v>1</v>
          </cell>
          <cell r="J252" t="str">
            <v>÷</v>
          </cell>
          <cell r="K252">
            <v>1</v>
          </cell>
          <cell r="L252" t="str">
            <v>×</v>
          </cell>
          <cell r="M252">
            <v>1</v>
          </cell>
          <cell r="N252" t="str">
            <v>×</v>
          </cell>
          <cell r="O252">
            <v>1</v>
          </cell>
          <cell r="P252" t="str">
            <v>×</v>
          </cell>
          <cell r="Q252">
            <v>1</v>
          </cell>
          <cell r="R252" t="str">
            <v>=</v>
          </cell>
          <cell r="S252">
            <v>1.46</v>
          </cell>
          <cell r="T252" t="str">
            <v>×</v>
          </cell>
          <cell r="U252">
            <v>1</v>
          </cell>
          <cell r="W252">
            <v>1.46</v>
          </cell>
          <cell r="X252" t="str">
            <v>통 3-19(나</v>
          </cell>
        </row>
        <row r="253">
          <cell r="A253">
            <v>249</v>
          </cell>
          <cell r="B253" t="str">
            <v>P74</v>
          </cell>
          <cell r="D253" t="str">
            <v>보 통 인 부</v>
          </cell>
          <cell r="E253" t="str">
            <v>인</v>
          </cell>
          <cell r="G253">
            <v>1.07</v>
          </cell>
          <cell r="H253" t="str">
            <v>×</v>
          </cell>
          <cell r="I253">
            <v>1</v>
          </cell>
          <cell r="J253" t="str">
            <v>÷</v>
          </cell>
          <cell r="K253">
            <v>1</v>
          </cell>
          <cell r="L253" t="str">
            <v>×</v>
          </cell>
          <cell r="M253">
            <v>1</v>
          </cell>
          <cell r="N253" t="str">
            <v>×</v>
          </cell>
          <cell r="O253">
            <v>1</v>
          </cell>
          <cell r="P253" t="str">
            <v>×</v>
          </cell>
          <cell r="Q253">
            <v>1</v>
          </cell>
          <cell r="R253" t="str">
            <v>=</v>
          </cell>
          <cell r="S253">
            <v>1.07</v>
          </cell>
          <cell r="T253" t="str">
            <v>×</v>
          </cell>
          <cell r="U253">
            <v>1</v>
          </cell>
          <cell r="W253">
            <v>1.07</v>
          </cell>
          <cell r="X253" t="str">
            <v>통 3-19(나</v>
          </cell>
        </row>
        <row r="254">
          <cell r="A254">
            <v>250</v>
          </cell>
          <cell r="D254">
            <v>0</v>
          </cell>
          <cell r="E254">
            <v>0</v>
          </cell>
          <cell r="W254">
            <v>0</v>
          </cell>
        </row>
        <row r="255">
          <cell r="A255">
            <v>251</v>
          </cell>
        </row>
        <row r="256">
          <cell r="A256">
            <v>252</v>
          </cell>
        </row>
        <row r="257">
          <cell r="A257">
            <v>253</v>
          </cell>
        </row>
        <row r="258">
          <cell r="A258">
            <v>254</v>
          </cell>
        </row>
        <row r="259">
          <cell r="A259">
            <v>255</v>
          </cell>
        </row>
        <row r="260">
          <cell r="A260">
            <v>256</v>
          </cell>
        </row>
        <row r="261">
          <cell r="A261">
            <v>257</v>
          </cell>
          <cell r="C261" t="str">
            <v>노무비 계</v>
          </cell>
        </row>
        <row r="262">
          <cell r="A262">
            <v>258</v>
          </cell>
          <cell r="B262" t="str">
            <v>P67</v>
          </cell>
          <cell r="D262" t="str">
            <v>통신내선공</v>
          </cell>
          <cell r="E262" t="str">
            <v>인</v>
          </cell>
          <cell r="G262">
            <v>0.69</v>
          </cell>
          <cell r="W262">
            <v>0.69</v>
          </cell>
        </row>
        <row r="263">
          <cell r="A263">
            <v>259</v>
          </cell>
          <cell r="B263" t="str">
            <v>P68</v>
          </cell>
          <cell r="D263" t="str">
            <v>통신케이블공</v>
          </cell>
          <cell r="E263" t="str">
            <v>인</v>
          </cell>
          <cell r="G263">
            <v>1.46</v>
          </cell>
          <cell r="W263">
            <v>1.46</v>
          </cell>
        </row>
        <row r="264">
          <cell r="A264">
            <v>260</v>
          </cell>
          <cell r="B264" t="str">
            <v>P74</v>
          </cell>
          <cell r="D264" t="str">
            <v>보 통 인 부</v>
          </cell>
          <cell r="E264" t="str">
            <v>인</v>
          </cell>
          <cell r="G264">
            <v>1.56</v>
          </cell>
          <cell r="W264">
            <v>1.56</v>
          </cell>
        </row>
        <row r="265">
          <cell r="A265">
            <v>261</v>
          </cell>
          <cell r="D265">
            <v>0</v>
          </cell>
          <cell r="E265">
            <v>0</v>
          </cell>
          <cell r="W265">
            <v>0</v>
          </cell>
        </row>
        <row r="266">
          <cell r="A266">
            <v>262</v>
          </cell>
          <cell r="D266">
            <v>0</v>
          </cell>
          <cell r="E266">
            <v>0</v>
          </cell>
          <cell r="W266">
            <v>0</v>
          </cell>
        </row>
        <row r="267">
          <cell r="A267">
            <v>263</v>
          </cell>
          <cell r="D267">
            <v>0</v>
          </cell>
          <cell r="E267">
            <v>0</v>
          </cell>
          <cell r="W267">
            <v>0</v>
          </cell>
        </row>
        <row r="268">
          <cell r="A268">
            <v>264</v>
          </cell>
          <cell r="D268">
            <v>0</v>
          </cell>
          <cell r="E268">
            <v>0</v>
          </cell>
          <cell r="W268">
            <v>0</v>
          </cell>
        </row>
        <row r="269">
          <cell r="A269">
            <v>265</v>
          </cell>
          <cell r="D269">
            <v>0</v>
          </cell>
          <cell r="E269">
            <v>0</v>
          </cell>
          <cell r="W269">
            <v>0</v>
          </cell>
        </row>
        <row r="270">
          <cell r="A270">
            <v>266</v>
          </cell>
          <cell r="D270">
            <v>0</v>
          </cell>
          <cell r="E270">
            <v>0</v>
          </cell>
        </row>
        <row r="271">
          <cell r="A271">
            <v>267</v>
          </cell>
        </row>
        <row r="272">
          <cell r="A272">
            <v>268</v>
          </cell>
          <cell r="D272">
            <v>0</v>
          </cell>
          <cell r="E272">
            <v>0</v>
          </cell>
        </row>
        <row r="273">
          <cell r="A273">
            <v>269</v>
          </cell>
          <cell r="C273" t="str">
            <v>7. IDF전화단자함신설</v>
          </cell>
          <cell r="D273" t="str">
            <v>25P/100P</v>
          </cell>
          <cell r="E273" t="str">
            <v>면</v>
          </cell>
          <cell r="W273">
            <v>3</v>
          </cell>
        </row>
        <row r="274">
          <cell r="A274">
            <v>270</v>
          </cell>
          <cell r="C274" t="str">
            <v xml:space="preserve">  나. 노 무 비</v>
          </cell>
        </row>
        <row r="275">
          <cell r="A275">
            <v>271</v>
          </cell>
          <cell r="B275">
            <v>146</v>
          </cell>
          <cell r="C275" t="str">
            <v>IDF전화단자함</v>
          </cell>
          <cell r="D275" t="str">
            <v>25P/100P</v>
          </cell>
          <cell r="E275" t="str">
            <v>면</v>
          </cell>
          <cell r="G275" t="str">
            <v>기본</v>
          </cell>
          <cell r="W275">
            <v>1</v>
          </cell>
        </row>
        <row r="276">
          <cell r="A276">
            <v>272</v>
          </cell>
          <cell r="B276" t="str">
            <v>P67</v>
          </cell>
          <cell r="D276" t="str">
            <v>통신내선공</v>
          </cell>
          <cell r="E276" t="str">
            <v>인</v>
          </cell>
          <cell r="G276">
            <v>0.78</v>
          </cell>
          <cell r="H276" t="str">
            <v>×</v>
          </cell>
          <cell r="I276">
            <v>1</v>
          </cell>
          <cell r="J276" t="str">
            <v>÷</v>
          </cell>
          <cell r="K276">
            <v>1</v>
          </cell>
          <cell r="L276" t="str">
            <v>×</v>
          </cell>
          <cell r="M276">
            <v>1</v>
          </cell>
          <cell r="N276" t="str">
            <v>×</v>
          </cell>
          <cell r="O276">
            <v>1</v>
          </cell>
          <cell r="P276" t="str">
            <v>×</v>
          </cell>
          <cell r="Q276">
            <v>1</v>
          </cell>
          <cell r="R276" t="str">
            <v>=</v>
          </cell>
          <cell r="S276">
            <v>0.78</v>
          </cell>
          <cell r="T276" t="str">
            <v>×</v>
          </cell>
          <cell r="U276">
            <v>1</v>
          </cell>
          <cell r="W276">
            <v>0.78</v>
          </cell>
          <cell r="X276" t="str">
            <v>통 3-30</v>
          </cell>
        </row>
        <row r="277">
          <cell r="A277">
            <v>273</v>
          </cell>
          <cell r="B277" t="str">
            <v>P74</v>
          </cell>
          <cell r="D277" t="str">
            <v>보 통 인 부</v>
          </cell>
          <cell r="E277" t="str">
            <v>인</v>
          </cell>
          <cell r="G277">
            <v>0.54</v>
          </cell>
          <cell r="H277" t="str">
            <v>×</v>
          </cell>
          <cell r="I277">
            <v>1</v>
          </cell>
          <cell r="J277" t="str">
            <v>÷</v>
          </cell>
          <cell r="K277">
            <v>1</v>
          </cell>
          <cell r="L277" t="str">
            <v>×</v>
          </cell>
          <cell r="M277">
            <v>1</v>
          </cell>
          <cell r="N277" t="str">
            <v>×</v>
          </cell>
          <cell r="O277">
            <v>1</v>
          </cell>
          <cell r="P277" t="str">
            <v>×</v>
          </cell>
          <cell r="Q277">
            <v>1</v>
          </cell>
          <cell r="R277" t="str">
            <v>=</v>
          </cell>
          <cell r="S277">
            <v>0.54</v>
          </cell>
          <cell r="T277" t="str">
            <v>×</v>
          </cell>
          <cell r="U277">
            <v>1</v>
          </cell>
          <cell r="W277">
            <v>0.54</v>
          </cell>
          <cell r="X277" t="str">
            <v>통 3-30</v>
          </cell>
        </row>
        <row r="278">
          <cell r="A278">
            <v>274</v>
          </cell>
          <cell r="C278" t="str">
            <v>(성단)-200P</v>
          </cell>
          <cell r="E278" t="str">
            <v>조</v>
          </cell>
          <cell r="G278" t="str">
            <v>기본</v>
          </cell>
          <cell r="W278">
            <v>1</v>
          </cell>
        </row>
        <row r="279">
          <cell r="A279">
            <v>275</v>
          </cell>
          <cell r="B279" t="str">
            <v>P68</v>
          </cell>
          <cell r="D279" t="str">
            <v>통신케이블공</v>
          </cell>
          <cell r="E279" t="str">
            <v>인</v>
          </cell>
          <cell r="G279">
            <v>2.42</v>
          </cell>
          <cell r="H279" t="str">
            <v>×</v>
          </cell>
          <cell r="I279">
            <v>1</v>
          </cell>
          <cell r="J279" t="str">
            <v>÷</v>
          </cell>
          <cell r="K279">
            <v>1</v>
          </cell>
          <cell r="L279" t="str">
            <v>×</v>
          </cell>
          <cell r="M279">
            <v>1</v>
          </cell>
          <cell r="N279" t="str">
            <v>×</v>
          </cell>
          <cell r="O279">
            <v>1</v>
          </cell>
          <cell r="P279" t="str">
            <v>×</v>
          </cell>
          <cell r="Q279">
            <v>1</v>
          </cell>
          <cell r="R279" t="str">
            <v>=</v>
          </cell>
          <cell r="S279">
            <v>2.42</v>
          </cell>
          <cell r="T279" t="str">
            <v>×</v>
          </cell>
          <cell r="U279">
            <v>1</v>
          </cell>
          <cell r="W279">
            <v>2.42</v>
          </cell>
          <cell r="X279" t="str">
            <v>통 3-19(나</v>
          </cell>
        </row>
        <row r="280">
          <cell r="A280">
            <v>276</v>
          </cell>
          <cell r="B280" t="str">
            <v>P74</v>
          </cell>
          <cell r="D280" t="str">
            <v>보 통 인 부</v>
          </cell>
          <cell r="E280" t="str">
            <v>인</v>
          </cell>
          <cell r="G280">
            <v>1.65</v>
          </cell>
          <cell r="H280" t="str">
            <v>×</v>
          </cell>
          <cell r="I280">
            <v>1</v>
          </cell>
          <cell r="J280" t="str">
            <v>÷</v>
          </cell>
          <cell r="K280">
            <v>1</v>
          </cell>
          <cell r="L280" t="str">
            <v>×</v>
          </cell>
          <cell r="M280">
            <v>1</v>
          </cell>
          <cell r="N280" t="str">
            <v>×</v>
          </cell>
          <cell r="O280">
            <v>1</v>
          </cell>
          <cell r="P280" t="str">
            <v>×</v>
          </cell>
          <cell r="Q280">
            <v>1</v>
          </cell>
          <cell r="R280" t="str">
            <v>=</v>
          </cell>
          <cell r="S280">
            <v>1.65</v>
          </cell>
          <cell r="T280" t="str">
            <v>×</v>
          </cell>
          <cell r="U280">
            <v>1</v>
          </cell>
          <cell r="W280">
            <v>1.65</v>
          </cell>
          <cell r="X280" t="str">
            <v>통 3-19(나</v>
          </cell>
        </row>
        <row r="281">
          <cell r="A281">
            <v>277</v>
          </cell>
          <cell r="D281">
            <v>0</v>
          </cell>
          <cell r="E281">
            <v>0</v>
          </cell>
          <cell r="W281">
            <v>0</v>
          </cell>
        </row>
        <row r="282">
          <cell r="A282">
            <v>278</v>
          </cell>
        </row>
        <row r="283">
          <cell r="A283">
            <v>279</v>
          </cell>
        </row>
        <row r="284">
          <cell r="A284">
            <v>280</v>
          </cell>
        </row>
        <row r="285">
          <cell r="A285">
            <v>281</v>
          </cell>
        </row>
        <row r="286">
          <cell r="A286">
            <v>282</v>
          </cell>
        </row>
        <row r="287">
          <cell r="A287">
            <v>283</v>
          </cell>
        </row>
        <row r="288">
          <cell r="A288">
            <v>284</v>
          </cell>
          <cell r="C288" t="str">
            <v>노무비 계</v>
          </cell>
        </row>
        <row r="289">
          <cell r="A289">
            <v>285</v>
          </cell>
          <cell r="B289" t="str">
            <v>P67</v>
          </cell>
          <cell r="D289" t="str">
            <v>통신내선공</v>
          </cell>
          <cell r="E289" t="str">
            <v>인</v>
          </cell>
          <cell r="G289">
            <v>0.78</v>
          </cell>
          <cell r="W289">
            <v>0.78</v>
          </cell>
        </row>
        <row r="290">
          <cell r="A290">
            <v>286</v>
          </cell>
          <cell r="B290" t="str">
            <v>P68</v>
          </cell>
          <cell r="D290" t="str">
            <v>통신케이블공</v>
          </cell>
          <cell r="E290" t="str">
            <v>인</v>
          </cell>
          <cell r="G290">
            <v>2.42</v>
          </cell>
          <cell r="W290">
            <v>2.42</v>
          </cell>
        </row>
        <row r="291">
          <cell r="A291">
            <v>287</v>
          </cell>
          <cell r="B291" t="str">
            <v>P74</v>
          </cell>
          <cell r="D291" t="str">
            <v>보 통 인 부</v>
          </cell>
          <cell r="E291" t="str">
            <v>인</v>
          </cell>
          <cell r="G291">
            <v>2.19</v>
          </cell>
          <cell r="W291">
            <v>2.19</v>
          </cell>
        </row>
        <row r="292">
          <cell r="A292">
            <v>288</v>
          </cell>
          <cell r="D292">
            <v>0</v>
          </cell>
          <cell r="E292">
            <v>0</v>
          </cell>
          <cell r="W292">
            <v>0</v>
          </cell>
        </row>
        <row r="293">
          <cell r="A293">
            <v>289</v>
          </cell>
          <cell r="D293">
            <v>0</v>
          </cell>
          <cell r="E293">
            <v>0</v>
          </cell>
          <cell r="W293">
            <v>0</v>
          </cell>
        </row>
        <row r="294">
          <cell r="A294">
            <v>290</v>
          </cell>
          <cell r="D294">
            <v>0</v>
          </cell>
          <cell r="E294">
            <v>0</v>
          </cell>
          <cell r="W294">
            <v>0</v>
          </cell>
        </row>
        <row r="295">
          <cell r="A295">
            <v>291</v>
          </cell>
          <cell r="D295">
            <v>0</v>
          </cell>
          <cell r="E295">
            <v>0</v>
          </cell>
          <cell r="W295">
            <v>0</v>
          </cell>
        </row>
        <row r="296">
          <cell r="A296">
            <v>292</v>
          </cell>
          <cell r="D296">
            <v>0</v>
          </cell>
          <cell r="E296">
            <v>0</v>
          </cell>
          <cell r="W296">
            <v>0</v>
          </cell>
        </row>
        <row r="297">
          <cell r="A297">
            <v>293</v>
          </cell>
          <cell r="D297">
            <v>0</v>
          </cell>
          <cell r="E297">
            <v>0</v>
          </cell>
        </row>
        <row r="298">
          <cell r="A298">
            <v>294</v>
          </cell>
        </row>
        <row r="299">
          <cell r="A299">
            <v>295</v>
          </cell>
          <cell r="D299">
            <v>0</v>
          </cell>
          <cell r="E299">
            <v>0</v>
          </cell>
        </row>
        <row r="300">
          <cell r="A300">
            <v>296</v>
          </cell>
          <cell r="C300" t="str">
            <v>8. IDF전화단자함신설</v>
          </cell>
          <cell r="D300" t="str">
            <v>50P/100P</v>
          </cell>
          <cell r="E300" t="str">
            <v>면</v>
          </cell>
          <cell r="W300">
            <v>3</v>
          </cell>
        </row>
        <row r="301">
          <cell r="A301">
            <v>297</v>
          </cell>
          <cell r="C301" t="str">
            <v xml:space="preserve">  나. 노 무 비</v>
          </cell>
        </row>
        <row r="302">
          <cell r="A302">
            <v>298</v>
          </cell>
          <cell r="B302">
            <v>147</v>
          </cell>
          <cell r="C302" t="str">
            <v>IDF전화단자함</v>
          </cell>
          <cell r="D302" t="str">
            <v>50P/100P</v>
          </cell>
          <cell r="E302" t="str">
            <v>면</v>
          </cell>
          <cell r="G302" t="str">
            <v>기본</v>
          </cell>
          <cell r="W302">
            <v>1</v>
          </cell>
        </row>
        <row r="303">
          <cell r="A303">
            <v>299</v>
          </cell>
          <cell r="B303" t="str">
            <v>P67</v>
          </cell>
          <cell r="D303" t="str">
            <v>통신내선공</v>
          </cell>
          <cell r="E303" t="str">
            <v>인</v>
          </cell>
          <cell r="G303">
            <v>0.78</v>
          </cell>
          <cell r="H303" t="str">
            <v>×</v>
          </cell>
          <cell r="I303">
            <v>1</v>
          </cell>
          <cell r="J303" t="str">
            <v>÷</v>
          </cell>
          <cell r="K303">
            <v>1</v>
          </cell>
          <cell r="L303" t="str">
            <v>×</v>
          </cell>
          <cell r="M303">
            <v>1</v>
          </cell>
          <cell r="N303" t="str">
            <v>×</v>
          </cell>
          <cell r="O303">
            <v>1</v>
          </cell>
          <cell r="P303" t="str">
            <v>×</v>
          </cell>
          <cell r="Q303">
            <v>1</v>
          </cell>
          <cell r="R303" t="str">
            <v>=</v>
          </cell>
          <cell r="S303">
            <v>0.78</v>
          </cell>
          <cell r="T303" t="str">
            <v>×</v>
          </cell>
          <cell r="U303">
            <v>1</v>
          </cell>
          <cell r="W303">
            <v>0.78</v>
          </cell>
          <cell r="X303" t="str">
            <v>통 3-30</v>
          </cell>
        </row>
        <row r="304">
          <cell r="A304">
            <v>300</v>
          </cell>
          <cell r="B304" t="str">
            <v>P74</v>
          </cell>
          <cell r="D304" t="str">
            <v>보 통 인 부</v>
          </cell>
          <cell r="E304" t="str">
            <v>인</v>
          </cell>
          <cell r="G304">
            <v>0.54</v>
          </cell>
          <cell r="H304" t="str">
            <v>×</v>
          </cell>
          <cell r="I304">
            <v>1</v>
          </cell>
          <cell r="J304" t="str">
            <v>÷</v>
          </cell>
          <cell r="K304">
            <v>1</v>
          </cell>
          <cell r="L304" t="str">
            <v>×</v>
          </cell>
          <cell r="M304">
            <v>1</v>
          </cell>
          <cell r="N304" t="str">
            <v>×</v>
          </cell>
          <cell r="O304">
            <v>1</v>
          </cell>
          <cell r="P304" t="str">
            <v>×</v>
          </cell>
          <cell r="Q304">
            <v>1</v>
          </cell>
          <cell r="R304" t="str">
            <v>=</v>
          </cell>
          <cell r="S304">
            <v>0.54</v>
          </cell>
          <cell r="T304" t="str">
            <v>×</v>
          </cell>
          <cell r="U304">
            <v>1</v>
          </cell>
          <cell r="W304">
            <v>0.54</v>
          </cell>
          <cell r="X304" t="str">
            <v>통 3-30</v>
          </cell>
        </row>
        <row r="305">
          <cell r="A305">
            <v>301</v>
          </cell>
          <cell r="C305" t="str">
            <v>(성단)-200P</v>
          </cell>
          <cell r="E305" t="str">
            <v>조</v>
          </cell>
          <cell r="G305" t="str">
            <v>기본</v>
          </cell>
          <cell r="W305">
            <v>1</v>
          </cell>
        </row>
        <row r="306">
          <cell r="A306">
            <v>302</v>
          </cell>
          <cell r="B306" t="str">
            <v>P68</v>
          </cell>
          <cell r="D306" t="str">
            <v>통신케이블공</v>
          </cell>
          <cell r="E306" t="str">
            <v>인</v>
          </cell>
          <cell r="G306">
            <v>2.42</v>
          </cell>
          <cell r="H306" t="str">
            <v>×</v>
          </cell>
          <cell r="I306">
            <v>1</v>
          </cell>
          <cell r="J306" t="str">
            <v>÷</v>
          </cell>
          <cell r="K306">
            <v>1</v>
          </cell>
          <cell r="L306" t="str">
            <v>×</v>
          </cell>
          <cell r="M306">
            <v>1</v>
          </cell>
          <cell r="N306" t="str">
            <v>×</v>
          </cell>
          <cell r="O306">
            <v>1</v>
          </cell>
          <cell r="P306" t="str">
            <v>×</v>
          </cell>
          <cell r="Q306">
            <v>1</v>
          </cell>
          <cell r="R306" t="str">
            <v>=</v>
          </cell>
          <cell r="S306">
            <v>2.42</v>
          </cell>
          <cell r="T306" t="str">
            <v>×</v>
          </cell>
          <cell r="U306">
            <v>1</v>
          </cell>
          <cell r="W306">
            <v>2.42</v>
          </cell>
          <cell r="X306" t="str">
            <v>통 3-19(나</v>
          </cell>
        </row>
        <row r="307">
          <cell r="A307">
            <v>303</v>
          </cell>
          <cell r="B307" t="str">
            <v>P74</v>
          </cell>
          <cell r="D307" t="str">
            <v>보 통 인 부</v>
          </cell>
          <cell r="E307" t="str">
            <v>인</v>
          </cell>
          <cell r="G307">
            <v>1.65</v>
          </cell>
          <cell r="H307" t="str">
            <v>×</v>
          </cell>
          <cell r="I307">
            <v>1</v>
          </cell>
          <cell r="J307" t="str">
            <v>÷</v>
          </cell>
          <cell r="K307">
            <v>1</v>
          </cell>
          <cell r="L307" t="str">
            <v>×</v>
          </cell>
          <cell r="M307">
            <v>1</v>
          </cell>
          <cell r="N307" t="str">
            <v>×</v>
          </cell>
          <cell r="O307">
            <v>1</v>
          </cell>
          <cell r="P307" t="str">
            <v>×</v>
          </cell>
          <cell r="Q307">
            <v>1</v>
          </cell>
          <cell r="R307" t="str">
            <v>=</v>
          </cell>
          <cell r="S307">
            <v>1.65</v>
          </cell>
          <cell r="T307" t="str">
            <v>×</v>
          </cell>
          <cell r="U307">
            <v>1</v>
          </cell>
          <cell r="W307">
            <v>1.65</v>
          </cell>
          <cell r="X307" t="str">
            <v>통 3-19(나</v>
          </cell>
        </row>
        <row r="308">
          <cell r="A308">
            <v>304</v>
          </cell>
          <cell r="D308">
            <v>0</v>
          </cell>
          <cell r="E308">
            <v>0</v>
          </cell>
          <cell r="W308">
            <v>0</v>
          </cell>
        </row>
        <row r="309">
          <cell r="A309">
            <v>305</v>
          </cell>
        </row>
        <row r="310">
          <cell r="A310">
            <v>306</v>
          </cell>
        </row>
        <row r="311">
          <cell r="A311">
            <v>307</v>
          </cell>
        </row>
        <row r="312">
          <cell r="A312">
            <v>308</v>
          </cell>
        </row>
        <row r="313">
          <cell r="A313">
            <v>309</v>
          </cell>
        </row>
        <row r="314">
          <cell r="A314">
            <v>310</v>
          </cell>
        </row>
        <row r="315">
          <cell r="A315">
            <v>311</v>
          </cell>
          <cell r="C315" t="str">
            <v>노무비 계</v>
          </cell>
        </row>
        <row r="316">
          <cell r="A316">
            <v>312</v>
          </cell>
          <cell r="B316" t="str">
            <v>P67</v>
          </cell>
          <cell r="D316" t="str">
            <v>통신내선공</v>
          </cell>
          <cell r="E316" t="str">
            <v>인</v>
          </cell>
          <cell r="G316">
            <v>0.78</v>
          </cell>
          <cell r="W316">
            <v>0.78</v>
          </cell>
        </row>
        <row r="317">
          <cell r="A317">
            <v>313</v>
          </cell>
          <cell r="B317" t="str">
            <v>P68</v>
          </cell>
          <cell r="D317" t="str">
            <v>통신케이블공</v>
          </cell>
          <cell r="E317" t="str">
            <v>인</v>
          </cell>
          <cell r="G317">
            <v>2.42</v>
          </cell>
          <cell r="W317">
            <v>2.42</v>
          </cell>
        </row>
        <row r="318">
          <cell r="A318">
            <v>314</v>
          </cell>
          <cell r="B318" t="str">
            <v>P74</v>
          </cell>
          <cell r="D318" t="str">
            <v>보 통 인 부</v>
          </cell>
          <cell r="E318" t="str">
            <v>인</v>
          </cell>
          <cell r="G318">
            <v>2.19</v>
          </cell>
          <cell r="W318">
            <v>2.19</v>
          </cell>
        </row>
        <row r="319">
          <cell r="A319">
            <v>315</v>
          </cell>
          <cell r="D319">
            <v>0</v>
          </cell>
          <cell r="E319">
            <v>0</v>
          </cell>
          <cell r="W319">
            <v>0</v>
          </cell>
        </row>
        <row r="320">
          <cell r="A320">
            <v>316</v>
          </cell>
          <cell r="D320">
            <v>0</v>
          </cell>
          <cell r="E320">
            <v>0</v>
          </cell>
          <cell r="W320">
            <v>0</v>
          </cell>
        </row>
        <row r="321">
          <cell r="A321">
            <v>317</v>
          </cell>
          <cell r="D321">
            <v>0</v>
          </cell>
          <cell r="E321">
            <v>0</v>
          </cell>
          <cell r="W321">
            <v>0</v>
          </cell>
        </row>
        <row r="322">
          <cell r="A322">
            <v>318</v>
          </cell>
          <cell r="D322">
            <v>0</v>
          </cell>
          <cell r="E322">
            <v>0</v>
          </cell>
          <cell r="W322">
            <v>0</v>
          </cell>
        </row>
        <row r="323">
          <cell r="A323">
            <v>319</v>
          </cell>
          <cell r="D323">
            <v>0</v>
          </cell>
          <cell r="E323">
            <v>0</v>
          </cell>
          <cell r="W323">
            <v>0</v>
          </cell>
        </row>
        <row r="324">
          <cell r="A324">
            <v>320</v>
          </cell>
          <cell r="D324">
            <v>0</v>
          </cell>
          <cell r="E324">
            <v>0</v>
          </cell>
        </row>
        <row r="325">
          <cell r="A325">
            <v>321</v>
          </cell>
        </row>
        <row r="326">
          <cell r="A326">
            <v>322</v>
          </cell>
          <cell r="D326">
            <v>0</v>
          </cell>
          <cell r="E326">
            <v>0</v>
          </cell>
        </row>
        <row r="327">
          <cell r="A327">
            <v>323</v>
          </cell>
          <cell r="C327" t="str">
            <v>9. IDF전화단자함신설</v>
          </cell>
          <cell r="D327" t="str">
            <v>25P/150P</v>
          </cell>
          <cell r="E327" t="str">
            <v>면</v>
          </cell>
          <cell r="W327">
            <v>1</v>
          </cell>
        </row>
        <row r="328">
          <cell r="A328">
            <v>324</v>
          </cell>
          <cell r="C328" t="str">
            <v xml:space="preserve">  나. 노 무 비</v>
          </cell>
        </row>
        <row r="329">
          <cell r="A329">
            <v>325</v>
          </cell>
          <cell r="B329">
            <v>148</v>
          </cell>
          <cell r="C329" t="str">
            <v>IDF전화단자함</v>
          </cell>
          <cell r="D329" t="str">
            <v>25P/150P</v>
          </cell>
          <cell r="E329" t="str">
            <v>면</v>
          </cell>
          <cell r="G329" t="str">
            <v>기본</v>
          </cell>
          <cell r="W329">
            <v>1</v>
          </cell>
        </row>
        <row r="330">
          <cell r="A330">
            <v>326</v>
          </cell>
          <cell r="B330" t="str">
            <v>P67</v>
          </cell>
          <cell r="D330" t="str">
            <v>통신내선공</v>
          </cell>
          <cell r="E330" t="str">
            <v>인</v>
          </cell>
          <cell r="G330">
            <v>0.78</v>
          </cell>
          <cell r="H330" t="str">
            <v>×</v>
          </cell>
          <cell r="I330">
            <v>1</v>
          </cell>
          <cell r="J330" t="str">
            <v>÷</v>
          </cell>
          <cell r="K330">
            <v>1</v>
          </cell>
          <cell r="L330" t="str">
            <v>×</v>
          </cell>
          <cell r="M330">
            <v>1</v>
          </cell>
          <cell r="N330" t="str">
            <v>×</v>
          </cell>
          <cell r="O330">
            <v>1</v>
          </cell>
          <cell r="P330" t="str">
            <v>×</v>
          </cell>
          <cell r="Q330">
            <v>1</v>
          </cell>
          <cell r="R330" t="str">
            <v>=</v>
          </cell>
          <cell r="S330">
            <v>0.78</v>
          </cell>
          <cell r="T330" t="str">
            <v>×</v>
          </cell>
          <cell r="U330">
            <v>1</v>
          </cell>
          <cell r="W330">
            <v>0.78</v>
          </cell>
          <cell r="X330" t="str">
            <v>통 3-30</v>
          </cell>
        </row>
        <row r="331">
          <cell r="A331">
            <v>327</v>
          </cell>
          <cell r="B331" t="str">
            <v>P74</v>
          </cell>
          <cell r="D331" t="str">
            <v>보 통 인 부</v>
          </cell>
          <cell r="E331" t="str">
            <v>인</v>
          </cell>
          <cell r="G331">
            <v>0.54</v>
          </cell>
          <cell r="H331" t="str">
            <v>×</v>
          </cell>
          <cell r="I331">
            <v>1</v>
          </cell>
          <cell r="J331" t="str">
            <v>÷</v>
          </cell>
          <cell r="K331">
            <v>1</v>
          </cell>
          <cell r="L331" t="str">
            <v>×</v>
          </cell>
          <cell r="M331">
            <v>1</v>
          </cell>
          <cell r="N331" t="str">
            <v>×</v>
          </cell>
          <cell r="O331">
            <v>1</v>
          </cell>
          <cell r="P331" t="str">
            <v>×</v>
          </cell>
          <cell r="Q331">
            <v>1</v>
          </cell>
          <cell r="R331" t="str">
            <v>=</v>
          </cell>
          <cell r="S331">
            <v>0.54</v>
          </cell>
          <cell r="T331" t="str">
            <v>×</v>
          </cell>
          <cell r="U331">
            <v>1</v>
          </cell>
          <cell r="W331">
            <v>0.54</v>
          </cell>
          <cell r="X331" t="str">
            <v>통 3-30</v>
          </cell>
        </row>
        <row r="332">
          <cell r="A332">
            <v>328</v>
          </cell>
          <cell r="C332" t="str">
            <v>(성단)-200P</v>
          </cell>
          <cell r="E332" t="str">
            <v>조</v>
          </cell>
          <cell r="G332" t="str">
            <v>기본</v>
          </cell>
          <cell r="W332">
            <v>1</v>
          </cell>
        </row>
        <row r="333">
          <cell r="A333">
            <v>329</v>
          </cell>
          <cell r="B333" t="str">
            <v>P68</v>
          </cell>
          <cell r="D333" t="str">
            <v>통신케이블공</v>
          </cell>
          <cell r="E333" t="str">
            <v>인</v>
          </cell>
          <cell r="G333">
            <v>2.42</v>
          </cell>
          <cell r="H333" t="str">
            <v>×</v>
          </cell>
          <cell r="I333">
            <v>1</v>
          </cell>
          <cell r="J333" t="str">
            <v>÷</v>
          </cell>
          <cell r="K333">
            <v>1</v>
          </cell>
          <cell r="L333" t="str">
            <v>×</v>
          </cell>
          <cell r="M333">
            <v>1</v>
          </cell>
          <cell r="N333" t="str">
            <v>×</v>
          </cell>
          <cell r="O333">
            <v>1</v>
          </cell>
          <cell r="P333" t="str">
            <v>×</v>
          </cell>
          <cell r="Q333">
            <v>1</v>
          </cell>
          <cell r="R333" t="str">
            <v>=</v>
          </cell>
          <cell r="S333">
            <v>2.42</v>
          </cell>
          <cell r="T333" t="str">
            <v>×</v>
          </cell>
          <cell r="U333">
            <v>1</v>
          </cell>
          <cell r="W333">
            <v>2.42</v>
          </cell>
          <cell r="X333" t="str">
            <v>통 3-19(나</v>
          </cell>
        </row>
        <row r="334">
          <cell r="A334">
            <v>330</v>
          </cell>
          <cell r="B334" t="str">
            <v>P74</v>
          </cell>
          <cell r="D334" t="str">
            <v>보 통 인 부</v>
          </cell>
          <cell r="E334" t="str">
            <v>인</v>
          </cell>
          <cell r="G334">
            <v>1.65</v>
          </cell>
          <cell r="H334" t="str">
            <v>×</v>
          </cell>
          <cell r="I334">
            <v>1</v>
          </cell>
          <cell r="J334" t="str">
            <v>÷</v>
          </cell>
          <cell r="K334">
            <v>1</v>
          </cell>
          <cell r="L334" t="str">
            <v>×</v>
          </cell>
          <cell r="M334">
            <v>1</v>
          </cell>
          <cell r="N334" t="str">
            <v>×</v>
          </cell>
          <cell r="O334">
            <v>1</v>
          </cell>
          <cell r="P334" t="str">
            <v>×</v>
          </cell>
          <cell r="Q334">
            <v>1</v>
          </cell>
          <cell r="R334" t="str">
            <v>=</v>
          </cell>
          <cell r="S334">
            <v>1.65</v>
          </cell>
          <cell r="T334" t="str">
            <v>×</v>
          </cell>
          <cell r="U334">
            <v>1</v>
          </cell>
          <cell r="W334">
            <v>1.65</v>
          </cell>
          <cell r="X334" t="str">
            <v>통 3-19(나</v>
          </cell>
        </row>
        <row r="335">
          <cell r="A335">
            <v>331</v>
          </cell>
          <cell r="D335">
            <v>0</v>
          </cell>
          <cell r="E335">
            <v>0</v>
          </cell>
          <cell r="W335">
            <v>0</v>
          </cell>
        </row>
        <row r="336">
          <cell r="A336">
            <v>332</v>
          </cell>
        </row>
        <row r="337">
          <cell r="A337">
            <v>333</v>
          </cell>
        </row>
        <row r="338">
          <cell r="A338">
            <v>334</v>
          </cell>
        </row>
        <row r="339">
          <cell r="A339">
            <v>335</v>
          </cell>
        </row>
        <row r="340">
          <cell r="A340">
            <v>336</v>
          </cell>
        </row>
        <row r="341">
          <cell r="A341">
            <v>337</v>
          </cell>
        </row>
        <row r="342">
          <cell r="A342">
            <v>338</v>
          </cell>
          <cell r="C342" t="str">
            <v>노무비 계</v>
          </cell>
        </row>
        <row r="343">
          <cell r="A343">
            <v>339</v>
          </cell>
          <cell r="B343" t="str">
            <v>P67</v>
          </cell>
          <cell r="D343" t="str">
            <v>통신내선공</v>
          </cell>
          <cell r="E343" t="str">
            <v>인</v>
          </cell>
          <cell r="G343">
            <v>0.78</v>
          </cell>
          <cell r="W343">
            <v>0.78</v>
          </cell>
        </row>
        <row r="344">
          <cell r="A344">
            <v>340</v>
          </cell>
          <cell r="B344" t="str">
            <v>P68</v>
          </cell>
          <cell r="D344" t="str">
            <v>통신케이블공</v>
          </cell>
          <cell r="E344" t="str">
            <v>인</v>
          </cell>
          <cell r="G344">
            <v>2.42</v>
          </cell>
          <cell r="W344">
            <v>2.42</v>
          </cell>
        </row>
        <row r="345">
          <cell r="A345">
            <v>341</v>
          </cell>
          <cell r="B345" t="str">
            <v>P74</v>
          </cell>
          <cell r="D345" t="str">
            <v>보 통 인 부</v>
          </cell>
          <cell r="E345" t="str">
            <v>인</v>
          </cell>
          <cell r="G345">
            <v>2.19</v>
          </cell>
          <cell r="W345">
            <v>2.19</v>
          </cell>
        </row>
        <row r="346">
          <cell r="A346">
            <v>342</v>
          </cell>
        </row>
        <row r="347">
          <cell r="A347">
            <v>343</v>
          </cell>
          <cell r="D347">
            <v>0</v>
          </cell>
          <cell r="E347">
            <v>0</v>
          </cell>
          <cell r="W347">
            <v>0</v>
          </cell>
        </row>
        <row r="348">
          <cell r="A348">
            <v>344</v>
          </cell>
        </row>
        <row r="349">
          <cell r="A349">
            <v>345</v>
          </cell>
          <cell r="D349">
            <v>0</v>
          </cell>
          <cell r="E349">
            <v>0</v>
          </cell>
          <cell r="W349">
            <v>0</v>
          </cell>
        </row>
        <row r="350">
          <cell r="A350">
            <v>346</v>
          </cell>
          <cell r="D350">
            <v>0</v>
          </cell>
          <cell r="E350">
            <v>0</v>
          </cell>
          <cell r="W350">
            <v>0</v>
          </cell>
        </row>
        <row r="351">
          <cell r="A351">
            <v>347</v>
          </cell>
        </row>
        <row r="352">
          <cell r="A352">
            <v>348</v>
          </cell>
          <cell r="D352">
            <v>0</v>
          </cell>
          <cell r="E352">
            <v>0</v>
          </cell>
          <cell r="W352">
            <v>0</v>
          </cell>
        </row>
        <row r="353">
          <cell r="A353">
            <v>349</v>
          </cell>
        </row>
        <row r="354">
          <cell r="A354">
            <v>350</v>
          </cell>
          <cell r="C354" t="str">
            <v>10. IDF전화단자함신설</v>
          </cell>
          <cell r="D354" t="str">
            <v>50P/150P</v>
          </cell>
          <cell r="E354" t="str">
            <v>면</v>
          </cell>
          <cell r="W354">
            <v>5</v>
          </cell>
        </row>
        <row r="355">
          <cell r="A355">
            <v>351</v>
          </cell>
          <cell r="C355" t="str">
            <v xml:space="preserve">  나. 노 무 비</v>
          </cell>
        </row>
        <row r="356">
          <cell r="A356">
            <v>352</v>
          </cell>
          <cell r="B356">
            <v>149</v>
          </cell>
          <cell r="C356" t="str">
            <v>IDF전화단자함</v>
          </cell>
          <cell r="D356" t="str">
            <v>50P/150P</v>
          </cell>
          <cell r="E356" t="str">
            <v>면</v>
          </cell>
          <cell r="G356" t="str">
            <v>기본</v>
          </cell>
          <cell r="W356">
            <v>1</v>
          </cell>
        </row>
        <row r="357">
          <cell r="A357">
            <v>353</v>
          </cell>
          <cell r="B357" t="str">
            <v>P67</v>
          </cell>
          <cell r="D357" t="str">
            <v>통신내선공</v>
          </cell>
          <cell r="E357" t="str">
            <v>인</v>
          </cell>
          <cell r="G357">
            <v>0.78</v>
          </cell>
          <cell r="H357" t="str">
            <v>×</v>
          </cell>
          <cell r="I357">
            <v>1</v>
          </cell>
          <cell r="J357" t="str">
            <v>÷</v>
          </cell>
          <cell r="K357">
            <v>1</v>
          </cell>
          <cell r="L357" t="str">
            <v>×</v>
          </cell>
          <cell r="M357">
            <v>1</v>
          </cell>
          <cell r="N357" t="str">
            <v>×</v>
          </cell>
          <cell r="O357">
            <v>1</v>
          </cell>
          <cell r="P357" t="str">
            <v>×</v>
          </cell>
          <cell r="Q357">
            <v>1</v>
          </cell>
          <cell r="R357" t="str">
            <v>=</v>
          </cell>
          <cell r="S357">
            <v>0.78</v>
          </cell>
          <cell r="T357" t="str">
            <v>×</v>
          </cell>
          <cell r="U357">
            <v>1</v>
          </cell>
          <cell r="W357">
            <v>0.78</v>
          </cell>
          <cell r="X357" t="str">
            <v>통 3-30</v>
          </cell>
        </row>
        <row r="358">
          <cell r="A358">
            <v>354</v>
          </cell>
          <cell r="B358" t="str">
            <v>P74</v>
          </cell>
          <cell r="D358" t="str">
            <v>보 통 인 부</v>
          </cell>
          <cell r="E358" t="str">
            <v>인</v>
          </cell>
          <cell r="G358">
            <v>0.54</v>
          </cell>
          <cell r="H358" t="str">
            <v>×</v>
          </cell>
          <cell r="I358">
            <v>1</v>
          </cell>
          <cell r="J358" t="str">
            <v>÷</v>
          </cell>
          <cell r="K358">
            <v>1</v>
          </cell>
          <cell r="L358" t="str">
            <v>×</v>
          </cell>
          <cell r="M358">
            <v>1</v>
          </cell>
          <cell r="N358" t="str">
            <v>×</v>
          </cell>
          <cell r="O358">
            <v>1</v>
          </cell>
          <cell r="P358" t="str">
            <v>×</v>
          </cell>
          <cell r="Q358">
            <v>1</v>
          </cell>
          <cell r="R358" t="str">
            <v>=</v>
          </cell>
          <cell r="S358">
            <v>0.54</v>
          </cell>
          <cell r="T358" t="str">
            <v>×</v>
          </cell>
          <cell r="U358">
            <v>1</v>
          </cell>
          <cell r="W358">
            <v>0.54</v>
          </cell>
          <cell r="X358" t="str">
            <v>통 3-30</v>
          </cell>
        </row>
        <row r="359">
          <cell r="A359">
            <v>355</v>
          </cell>
          <cell r="C359" t="str">
            <v>(성단)-200P</v>
          </cell>
          <cell r="E359" t="str">
            <v>조</v>
          </cell>
          <cell r="G359" t="str">
            <v>기본</v>
          </cell>
          <cell r="W359">
            <v>1</v>
          </cell>
        </row>
        <row r="360">
          <cell r="A360">
            <v>356</v>
          </cell>
          <cell r="B360" t="str">
            <v>P68</v>
          </cell>
          <cell r="D360" t="str">
            <v>통신케이블공</v>
          </cell>
          <cell r="E360" t="str">
            <v>인</v>
          </cell>
          <cell r="G360">
            <v>2.42</v>
          </cell>
          <cell r="H360" t="str">
            <v>×</v>
          </cell>
          <cell r="I360">
            <v>1</v>
          </cell>
          <cell r="J360" t="str">
            <v>÷</v>
          </cell>
          <cell r="K360">
            <v>1</v>
          </cell>
          <cell r="L360" t="str">
            <v>×</v>
          </cell>
          <cell r="M360">
            <v>1</v>
          </cell>
          <cell r="N360" t="str">
            <v>×</v>
          </cell>
          <cell r="O360">
            <v>1</v>
          </cell>
          <cell r="P360" t="str">
            <v>×</v>
          </cell>
          <cell r="Q360">
            <v>1</v>
          </cell>
          <cell r="R360" t="str">
            <v>=</v>
          </cell>
          <cell r="S360">
            <v>2.42</v>
          </cell>
          <cell r="T360" t="str">
            <v>×</v>
          </cell>
          <cell r="U360">
            <v>1</v>
          </cell>
          <cell r="W360">
            <v>2.42</v>
          </cell>
          <cell r="X360" t="str">
            <v>통 3-19(나</v>
          </cell>
        </row>
        <row r="361">
          <cell r="A361">
            <v>357</v>
          </cell>
          <cell r="B361" t="str">
            <v>P74</v>
          </cell>
          <cell r="D361" t="str">
            <v>보 통 인 부</v>
          </cell>
          <cell r="E361" t="str">
            <v>인</v>
          </cell>
          <cell r="G361">
            <v>1.65</v>
          </cell>
          <cell r="H361" t="str">
            <v>×</v>
          </cell>
          <cell r="I361">
            <v>1</v>
          </cell>
          <cell r="J361" t="str">
            <v>÷</v>
          </cell>
          <cell r="K361">
            <v>1</v>
          </cell>
          <cell r="L361" t="str">
            <v>×</v>
          </cell>
          <cell r="M361">
            <v>1</v>
          </cell>
          <cell r="N361" t="str">
            <v>×</v>
          </cell>
          <cell r="O361">
            <v>1</v>
          </cell>
          <cell r="P361" t="str">
            <v>×</v>
          </cell>
          <cell r="Q361">
            <v>1</v>
          </cell>
          <cell r="R361" t="str">
            <v>=</v>
          </cell>
          <cell r="S361">
            <v>1.65</v>
          </cell>
          <cell r="T361" t="str">
            <v>×</v>
          </cell>
          <cell r="U361">
            <v>1</v>
          </cell>
          <cell r="W361">
            <v>1.65</v>
          </cell>
          <cell r="X361" t="str">
            <v>통 3-19(나</v>
          </cell>
        </row>
        <row r="362">
          <cell r="A362">
            <v>358</v>
          </cell>
          <cell r="D362">
            <v>0</v>
          </cell>
          <cell r="E362">
            <v>0</v>
          </cell>
          <cell r="W362">
            <v>0</v>
          </cell>
        </row>
        <row r="363">
          <cell r="A363">
            <v>359</v>
          </cell>
        </row>
        <row r="364">
          <cell r="A364">
            <v>360</v>
          </cell>
        </row>
        <row r="365">
          <cell r="A365">
            <v>361</v>
          </cell>
        </row>
        <row r="366">
          <cell r="A366">
            <v>362</v>
          </cell>
        </row>
        <row r="367">
          <cell r="A367">
            <v>363</v>
          </cell>
        </row>
        <row r="368">
          <cell r="A368">
            <v>364</v>
          </cell>
        </row>
        <row r="369">
          <cell r="A369">
            <v>365</v>
          </cell>
          <cell r="C369" t="str">
            <v>노무비 계</v>
          </cell>
        </row>
        <row r="370">
          <cell r="A370">
            <v>366</v>
          </cell>
          <cell r="B370" t="str">
            <v>P67</v>
          </cell>
          <cell r="D370" t="str">
            <v>통신내선공</v>
          </cell>
          <cell r="E370" t="str">
            <v>인</v>
          </cell>
          <cell r="G370">
            <v>0.78</v>
          </cell>
          <cell r="W370">
            <v>0.78</v>
          </cell>
        </row>
        <row r="371">
          <cell r="A371">
            <v>367</v>
          </cell>
          <cell r="B371" t="str">
            <v>P68</v>
          </cell>
          <cell r="D371" t="str">
            <v>통신케이블공</v>
          </cell>
          <cell r="E371" t="str">
            <v>인</v>
          </cell>
          <cell r="G371">
            <v>2.42</v>
          </cell>
          <cell r="W371">
            <v>2.42</v>
          </cell>
        </row>
        <row r="372">
          <cell r="A372">
            <v>368</v>
          </cell>
          <cell r="B372" t="str">
            <v>P74</v>
          </cell>
          <cell r="D372" t="str">
            <v>보 통 인 부</v>
          </cell>
          <cell r="E372" t="str">
            <v>인</v>
          </cell>
          <cell r="G372">
            <v>2.19</v>
          </cell>
          <cell r="W372">
            <v>2.19</v>
          </cell>
        </row>
        <row r="373">
          <cell r="A373">
            <v>369</v>
          </cell>
        </row>
        <row r="374">
          <cell r="A374">
            <v>370</v>
          </cell>
          <cell r="D374">
            <v>0</v>
          </cell>
          <cell r="E374">
            <v>0</v>
          </cell>
          <cell r="W374">
            <v>0</v>
          </cell>
        </row>
        <row r="375">
          <cell r="A375">
            <v>371</v>
          </cell>
        </row>
        <row r="376">
          <cell r="A376">
            <v>372</v>
          </cell>
          <cell r="D376">
            <v>0</v>
          </cell>
          <cell r="E376">
            <v>0</v>
          </cell>
          <cell r="W376">
            <v>0</v>
          </cell>
        </row>
        <row r="377">
          <cell r="A377">
            <v>373</v>
          </cell>
          <cell r="D377">
            <v>0</v>
          </cell>
          <cell r="E377">
            <v>0</v>
          </cell>
          <cell r="W377">
            <v>0</v>
          </cell>
        </row>
        <row r="378">
          <cell r="A378">
            <v>374</v>
          </cell>
          <cell r="D378">
            <v>0</v>
          </cell>
          <cell r="E378">
            <v>0</v>
          </cell>
          <cell r="W378">
            <v>0</v>
          </cell>
        </row>
        <row r="379">
          <cell r="A379">
            <v>375</v>
          </cell>
        </row>
        <row r="380">
          <cell r="A380">
            <v>376</v>
          </cell>
        </row>
        <row r="381">
          <cell r="A381">
            <v>377</v>
          </cell>
          <cell r="C381" t="str">
            <v>11. IDF전화단자함신설</v>
          </cell>
          <cell r="D381" t="str">
            <v>50P/200P</v>
          </cell>
          <cell r="E381" t="str">
            <v>면</v>
          </cell>
          <cell r="W381">
            <v>1</v>
          </cell>
        </row>
        <row r="382">
          <cell r="A382">
            <v>378</v>
          </cell>
          <cell r="C382" t="str">
            <v xml:space="preserve">  나. 노 무 비</v>
          </cell>
        </row>
        <row r="383">
          <cell r="A383">
            <v>379</v>
          </cell>
          <cell r="B383">
            <v>150</v>
          </cell>
          <cell r="C383" t="str">
            <v>IDF전화단자함</v>
          </cell>
          <cell r="D383" t="str">
            <v>50P/200P</v>
          </cell>
          <cell r="E383" t="str">
            <v>면</v>
          </cell>
          <cell r="G383" t="str">
            <v>기본</v>
          </cell>
          <cell r="W383">
            <v>1</v>
          </cell>
        </row>
        <row r="384">
          <cell r="A384">
            <v>380</v>
          </cell>
          <cell r="B384" t="str">
            <v>P67</v>
          </cell>
          <cell r="D384" t="str">
            <v>통신내선공</v>
          </cell>
          <cell r="E384" t="str">
            <v>인</v>
          </cell>
          <cell r="G384">
            <v>0.89</v>
          </cell>
          <cell r="H384" t="str">
            <v>×</v>
          </cell>
          <cell r="I384">
            <v>1</v>
          </cell>
          <cell r="J384" t="str">
            <v>÷</v>
          </cell>
          <cell r="K384">
            <v>1</v>
          </cell>
          <cell r="L384" t="str">
            <v>×</v>
          </cell>
          <cell r="M384">
            <v>1</v>
          </cell>
          <cell r="N384" t="str">
            <v>×</v>
          </cell>
          <cell r="O384">
            <v>1</v>
          </cell>
          <cell r="P384" t="str">
            <v>×</v>
          </cell>
          <cell r="Q384">
            <v>1</v>
          </cell>
          <cell r="R384" t="str">
            <v>=</v>
          </cell>
          <cell r="S384">
            <v>0.89</v>
          </cell>
          <cell r="T384" t="str">
            <v>×</v>
          </cell>
          <cell r="U384">
            <v>1</v>
          </cell>
          <cell r="W384">
            <v>0.89</v>
          </cell>
          <cell r="X384" t="str">
            <v>통 3-30</v>
          </cell>
        </row>
        <row r="385">
          <cell r="A385">
            <v>381</v>
          </cell>
          <cell r="B385" t="str">
            <v>P74</v>
          </cell>
          <cell r="D385" t="str">
            <v>보 통 인 부</v>
          </cell>
          <cell r="E385" t="str">
            <v>인</v>
          </cell>
          <cell r="G385">
            <v>0.64</v>
          </cell>
          <cell r="H385" t="str">
            <v>×</v>
          </cell>
          <cell r="I385">
            <v>1</v>
          </cell>
          <cell r="J385" t="str">
            <v>÷</v>
          </cell>
          <cell r="K385">
            <v>1</v>
          </cell>
          <cell r="L385" t="str">
            <v>×</v>
          </cell>
          <cell r="M385">
            <v>1</v>
          </cell>
          <cell r="N385" t="str">
            <v>×</v>
          </cell>
          <cell r="O385">
            <v>1</v>
          </cell>
          <cell r="P385" t="str">
            <v>×</v>
          </cell>
          <cell r="Q385">
            <v>1</v>
          </cell>
          <cell r="R385" t="str">
            <v>=</v>
          </cell>
          <cell r="S385">
            <v>0.64</v>
          </cell>
          <cell r="T385" t="str">
            <v>×</v>
          </cell>
          <cell r="U385">
            <v>1</v>
          </cell>
          <cell r="W385">
            <v>0.64</v>
          </cell>
          <cell r="X385" t="str">
            <v>통 3-30</v>
          </cell>
        </row>
        <row r="386">
          <cell r="A386">
            <v>382</v>
          </cell>
          <cell r="C386" t="str">
            <v>(성단)-300P</v>
          </cell>
          <cell r="E386" t="str">
            <v>조</v>
          </cell>
          <cell r="G386" t="str">
            <v>기본</v>
          </cell>
          <cell r="W386">
            <v>1</v>
          </cell>
        </row>
        <row r="387">
          <cell r="A387">
            <v>383</v>
          </cell>
          <cell r="B387" t="str">
            <v>P68</v>
          </cell>
          <cell r="D387" t="str">
            <v>통신케이블공</v>
          </cell>
          <cell r="E387" t="str">
            <v>인</v>
          </cell>
          <cell r="G387">
            <v>3.4</v>
          </cell>
          <cell r="H387" t="str">
            <v>×</v>
          </cell>
          <cell r="I387">
            <v>1</v>
          </cell>
          <cell r="J387" t="str">
            <v>÷</v>
          </cell>
          <cell r="K387">
            <v>1</v>
          </cell>
          <cell r="L387" t="str">
            <v>×</v>
          </cell>
          <cell r="M387">
            <v>1</v>
          </cell>
          <cell r="N387" t="str">
            <v>×</v>
          </cell>
          <cell r="O387">
            <v>1</v>
          </cell>
          <cell r="P387" t="str">
            <v>×</v>
          </cell>
          <cell r="Q387">
            <v>1</v>
          </cell>
          <cell r="R387" t="str">
            <v>=</v>
          </cell>
          <cell r="S387">
            <v>3.4</v>
          </cell>
          <cell r="T387" t="str">
            <v>×</v>
          </cell>
          <cell r="U387">
            <v>1</v>
          </cell>
          <cell r="W387">
            <v>3.4</v>
          </cell>
          <cell r="X387" t="str">
            <v>통 3-19(나</v>
          </cell>
        </row>
        <row r="388">
          <cell r="A388">
            <v>384</v>
          </cell>
          <cell r="B388" t="str">
            <v>P74</v>
          </cell>
          <cell r="D388" t="str">
            <v>보 통 인 부</v>
          </cell>
          <cell r="E388" t="str">
            <v>인</v>
          </cell>
          <cell r="G388">
            <v>2.2400000000000002</v>
          </cell>
          <cell r="H388" t="str">
            <v>×</v>
          </cell>
          <cell r="I388">
            <v>1</v>
          </cell>
          <cell r="J388" t="str">
            <v>÷</v>
          </cell>
          <cell r="K388">
            <v>1</v>
          </cell>
          <cell r="L388" t="str">
            <v>×</v>
          </cell>
          <cell r="M388">
            <v>1</v>
          </cell>
          <cell r="N388" t="str">
            <v>×</v>
          </cell>
          <cell r="O388">
            <v>1</v>
          </cell>
          <cell r="P388" t="str">
            <v>×</v>
          </cell>
          <cell r="Q388">
            <v>1</v>
          </cell>
          <cell r="R388" t="str">
            <v>=</v>
          </cell>
          <cell r="S388">
            <v>2.2400000000000002</v>
          </cell>
          <cell r="T388" t="str">
            <v>×</v>
          </cell>
          <cell r="U388">
            <v>1</v>
          </cell>
          <cell r="W388">
            <v>2.2400000000000002</v>
          </cell>
          <cell r="X388" t="str">
            <v>통 3-19(나</v>
          </cell>
        </row>
        <row r="389">
          <cell r="A389">
            <v>385</v>
          </cell>
          <cell r="D389">
            <v>0</v>
          </cell>
          <cell r="E389">
            <v>0</v>
          </cell>
          <cell r="W389">
            <v>0</v>
          </cell>
        </row>
        <row r="390">
          <cell r="A390">
            <v>386</v>
          </cell>
        </row>
        <row r="391">
          <cell r="A391">
            <v>387</v>
          </cell>
        </row>
        <row r="392">
          <cell r="A392">
            <v>388</v>
          </cell>
        </row>
        <row r="393">
          <cell r="A393">
            <v>389</v>
          </cell>
        </row>
        <row r="394">
          <cell r="A394">
            <v>390</v>
          </cell>
        </row>
        <row r="395">
          <cell r="A395">
            <v>391</v>
          </cell>
        </row>
        <row r="396">
          <cell r="A396">
            <v>392</v>
          </cell>
          <cell r="C396" t="str">
            <v>노무비 계</v>
          </cell>
        </row>
        <row r="397">
          <cell r="A397">
            <v>393</v>
          </cell>
          <cell r="B397" t="str">
            <v>P67</v>
          </cell>
          <cell r="D397" t="str">
            <v>통신내선공</v>
          </cell>
          <cell r="E397" t="str">
            <v>인</v>
          </cell>
          <cell r="G397">
            <v>0.89</v>
          </cell>
          <cell r="W397">
            <v>0.89</v>
          </cell>
        </row>
        <row r="398">
          <cell r="A398">
            <v>394</v>
          </cell>
          <cell r="B398" t="str">
            <v>P68</v>
          </cell>
          <cell r="D398" t="str">
            <v>통신케이블공</v>
          </cell>
          <cell r="E398" t="str">
            <v>인</v>
          </cell>
          <cell r="G398">
            <v>3.4</v>
          </cell>
          <cell r="W398">
            <v>3.4</v>
          </cell>
        </row>
        <row r="399">
          <cell r="A399">
            <v>395</v>
          </cell>
          <cell r="B399" t="str">
            <v>P74</v>
          </cell>
          <cell r="D399" t="str">
            <v>보 통 인 부</v>
          </cell>
          <cell r="E399" t="str">
            <v>인</v>
          </cell>
          <cell r="G399">
            <v>2.8800000000000003</v>
          </cell>
          <cell r="W399">
            <v>2.8800000000000003</v>
          </cell>
        </row>
        <row r="400">
          <cell r="A400">
            <v>396</v>
          </cell>
        </row>
        <row r="401">
          <cell r="A401">
            <v>397</v>
          </cell>
          <cell r="D401">
            <v>0</v>
          </cell>
          <cell r="E401">
            <v>0</v>
          </cell>
          <cell r="W401">
            <v>0</v>
          </cell>
        </row>
        <row r="402">
          <cell r="A402">
            <v>398</v>
          </cell>
        </row>
        <row r="403">
          <cell r="A403">
            <v>399</v>
          </cell>
          <cell r="D403">
            <v>0</v>
          </cell>
          <cell r="E403">
            <v>0</v>
          </cell>
          <cell r="W403">
            <v>0</v>
          </cell>
        </row>
        <row r="404">
          <cell r="A404">
            <v>400</v>
          </cell>
          <cell r="D404">
            <v>0</v>
          </cell>
          <cell r="E404">
            <v>0</v>
          </cell>
          <cell r="W404">
            <v>0</v>
          </cell>
        </row>
        <row r="405">
          <cell r="A405">
            <v>401</v>
          </cell>
        </row>
        <row r="406">
          <cell r="A406">
            <v>402</v>
          </cell>
          <cell r="D406">
            <v>0</v>
          </cell>
          <cell r="E406">
            <v>0</v>
          </cell>
          <cell r="W406">
            <v>0</v>
          </cell>
        </row>
        <row r="407">
          <cell r="A407">
            <v>403</v>
          </cell>
        </row>
        <row r="408">
          <cell r="A408">
            <v>404</v>
          </cell>
          <cell r="C408" t="str">
            <v>12. IDF전화단자함신설</v>
          </cell>
          <cell r="D408" t="str">
            <v>100P/200P</v>
          </cell>
          <cell r="E408" t="str">
            <v>면</v>
          </cell>
          <cell r="W408">
            <v>5</v>
          </cell>
        </row>
        <row r="409">
          <cell r="A409">
            <v>405</v>
          </cell>
          <cell r="C409" t="str">
            <v xml:space="preserve">  나. 노 무 비</v>
          </cell>
        </row>
        <row r="410">
          <cell r="A410">
            <v>406</v>
          </cell>
          <cell r="B410">
            <v>151</v>
          </cell>
          <cell r="C410" t="str">
            <v>IDF전화단자함</v>
          </cell>
          <cell r="D410" t="str">
            <v>100P/200P</v>
          </cell>
          <cell r="E410" t="str">
            <v>면</v>
          </cell>
          <cell r="G410" t="str">
            <v>기본</v>
          </cell>
          <cell r="W410">
            <v>1</v>
          </cell>
        </row>
        <row r="411">
          <cell r="A411">
            <v>407</v>
          </cell>
          <cell r="B411" t="str">
            <v>P67</v>
          </cell>
          <cell r="D411" t="str">
            <v>통신내선공</v>
          </cell>
          <cell r="E411" t="str">
            <v>인</v>
          </cell>
          <cell r="G411">
            <v>0.89</v>
          </cell>
          <cell r="H411" t="str">
            <v>×</v>
          </cell>
          <cell r="I411">
            <v>1</v>
          </cell>
          <cell r="J411" t="str">
            <v>÷</v>
          </cell>
          <cell r="K411">
            <v>1</v>
          </cell>
          <cell r="L411" t="str">
            <v>×</v>
          </cell>
          <cell r="M411">
            <v>1</v>
          </cell>
          <cell r="N411" t="str">
            <v>×</v>
          </cell>
          <cell r="O411">
            <v>1</v>
          </cell>
          <cell r="P411" t="str">
            <v>×</v>
          </cell>
          <cell r="Q411">
            <v>1</v>
          </cell>
          <cell r="R411" t="str">
            <v>=</v>
          </cell>
          <cell r="S411">
            <v>0.89</v>
          </cell>
          <cell r="T411" t="str">
            <v>×</v>
          </cell>
          <cell r="U411">
            <v>1</v>
          </cell>
          <cell r="W411">
            <v>0.89</v>
          </cell>
          <cell r="X411" t="str">
            <v>통 3-30</v>
          </cell>
        </row>
        <row r="412">
          <cell r="A412">
            <v>408</v>
          </cell>
          <cell r="B412" t="str">
            <v>P74</v>
          </cell>
          <cell r="D412" t="str">
            <v>보 통 인 부</v>
          </cell>
          <cell r="E412" t="str">
            <v>인</v>
          </cell>
          <cell r="G412">
            <v>0.64</v>
          </cell>
          <cell r="H412" t="str">
            <v>×</v>
          </cell>
          <cell r="I412">
            <v>1</v>
          </cell>
          <cell r="J412" t="str">
            <v>÷</v>
          </cell>
          <cell r="K412">
            <v>1</v>
          </cell>
          <cell r="L412" t="str">
            <v>×</v>
          </cell>
          <cell r="M412">
            <v>1</v>
          </cell>
          <cell r="N412" t="str">
            <v>×</v>
          </cell>
          <cell r="O412">
            <v>1</v>
          </cell>
          <cell r="P412" t="str">
            <v>×</v>
          </cell>
          <cell r="Q412">
            <v>1</v>
          </cell>
          <cell r="R412" t="str">
            <v>=</v>
          </cell>
          <cell r="S412">
            <v>0.64</v>
          </cell>
          <cell r="T412" t="str">
            <v>×</v>
          </cell>
          <cell r="U412">
            <v>1</v>
          </cell>
          <cell r="W412">
            <v>0.64</v>
          </cell>
          <cell r="X412" t="str">
            <v>통 3-30</v>
          </cell>
        </row>
        <row r="413">
          <cell r="A413">
            <v>409</v>
          </cell>
          <cell r="C413" t="str">
            <v>(성단)-300P</v>
          </cell>
          <cell r="E413" t="str">
            <v>조</v>
          </cell>
          <cell r="G413" t="str">
            <v>기본</v>
          </cell>
          <cell r="W413">
            <v>1</v>
          </cell>
        </row>
        <row r="414">
          <cell r="A414">
            <v>410</v>
          </cell>
          <cell r="B414" t="str">
            <v>P68</v>
          </cell>
          <cell r="D414" t="str">
            <v>통신케이블공</v>
          </cell>
          <cell r="E414" t="str">
            <v>인</v>
          </cell>
          <cell r="G414">
            <v>3.4</v>
          </cell>
          <cell r="H414" t="str">
            <v>×</v>
          </cell>
          <cell r="I414">
            <v>1</v>
          </cell>
          <cell r="J414" t="str">
            <v>÷</v>
          </cell>
          <cell r="K414">
            <v>1</v>
          </cell>
          <cell r="L414" t="str">
            <v>×</v>
          </cell>
          <cell r="M414">
            <v>1</v>
          </cell>
          <cell r="N414" t="str">
            <v>×</v>
          </cell>
          <cell r="O414">
            <v>1</v>
          </cell>
          <cell r="P414" t="str">
            <v>×</v>
          </cell>
          <cell r="Q414">
            <v>1</v>
          </cell>
          <cell r="R414" t="str">
            <v>=</v>
          </cell>
          <cell r="S414">
            <v>3.4</v>
          </cell>
          <cell r="T414" t="str">
            <v>×</v>
          </cell>
          <cell r="U414">
            <v>1</v>
          </cell>
          <cell r="W414">
            <v>3.4</v>
          </cell>
          <cell r="X414" t="str">
            <v>통 3-19(나</v>
          </cell>
        </row>
        <row r="415">
          <cell r="A415">
            <v>411</v>
          </cell>
          <cell r="B415" t="str">
            <v>P74</v>
          </cell>
          <cell r="D415" t="str">
            <v>보 통 인 부</v>
          </cell>
          <cell r="E415" t="str">
            <v>인</v>
          </cell>
          <cell r="G415">
            <v>2.2400000000000002</v>
          </cell>
          <cell r="H415" t="str">
            <v>×</v>
          </cell>
          <cell r="I415">
            <v>1</v>
          </cell>
          <cell r="J415" t="str">
            <v>÷</v>
          </cell>
          <cell r="K415">
            <v>1</v>
          </cell>
          <cell r="L415" t="str">
            <v>×</v>
          </cell>
          <cell r="M415">
            <v>1</v>
          </cell>
          <cell r="N415" t="str">
            <v>×</v>
          </cell>
          <cell r="O415">
            <v>1</v>
          </cell>
          <cell r="P415" t="str">
            <v>×</v>
          </cell>
          <cell r="Q415">
            <v>1</v>
          </cell>
          <cell r="R415" t="str">
            <v>=</v>
          </cell>
          <cell r="S415">
            <v>2.2400000000000002</v>
          </cell>
          <cell r="T415" t="str">
            <v>×</v>
          </cell>
          <cell r="U415">
            <v>1</v>
          </cell>
          <cell r="W415">
            <v>2.2400000000000002</v>
          </cell>
          <cell r="X415" t="str">
            <v>통 3-19(나</v>
          </cell>
        </row>
        <row r="416">
          <cell r="A416">
            <v>412</v>
          </cell>
          <cell r="D416">
            <v>0</v>
          </cell>
          <cell r="E416">
            <v>0</v>
          </cell>
          <cell r="W416">
            <v>0</v>
          </cell>
        </row>
        <row r="417">
          <cell r="A417">
            <v>413</v>
          </cell>
        </row>
        <row r="418">
          <cell r="A418">
            <v>414</v>
          </cell>
        </row>
        <row r="419">
          <cell r="A419">
            <v>415</v>
          </cell>
        </row>
        <row r="420">
          <cell r="A420">
            <v>416</v>
          </cell>
        </row>
        <row r="421">
          <cell r="A421">
            <v>417</v>
          </cell>
        </row>
        <row r="422">
          <cell r="A422">
            <v>418</v>
          </cell>
        </row>
        <row r="423">
          <cell r="A423">
            <v>419</v>
          </cell>
          <cell r="C423" t="str">
            <v>노무비 계</v>
          </cell>
        </row>
        <row r="424">
          <cell r="A424">
            <v>420</v>
          </cell>
          <cell r="B424" t="str">
            <v>P67</v>
          </cell>
          <cell r="D424" t="str">
            <v>통신내선공</v>
          </cell>
          <cell r="E424" t="str">
            <v>인</v>
          </cell>
          <cell r="G424">
            <v>0.89</v>
          </cell>
          <cell r="W424">
            <v>0.89</v>
          </cell>
        </row>
        <row r="425">
          <cell r="A425">
            <v>421</v>
          </cell>
          <cell r="B425" t="str">
            <v>P68</v>
          </cell>
          <cell r="D425" t="str">
            <v>통신케이블공</v>
          </cell>
          <cell r="E425" t="str">
            <v>인</v>
          </cell>
          <cell r="G425">
            <v>3.4</v>
          </cell>
          <cell r="W425">
            <v>3.4</v>
          </cell>
        </row>
        <row r="426">
          <cell r="A426">
            <v>422</v>
          </cell>
          <cell r="B426" t="str">
            <v>P74</v>
          </cell>
          <cell r="D426" t="str">
            <v>보 통 인 부</v>
          </cell>
          <cell r="E426" t="str">
            <v>인</v>
          </cell>
          <cell r="G426">
            <v>2.8800000000000003</v>
          </cell>
          <cell r="W426">
            <v>2.8800000000000003</v>
          </cell>
        </row>
        <row r="427">
          <cell r="A427">
            <v>423</v>
          </cell>
        </row>
        <row r="428">
          <cell r="A428">
            <v>424</v>
          </cell>
          <cell r="D428">
            <v>0</v>
          </cell>
          <cell r="E428">
            <v>0</v>
          </cell>
          <cell r="W428">
            <v>0</v>
          </cell>
        </row>
        <row r="429">
          <cell r="A429">
            <v>425</v>
          </cell>
        </row>
        <row r="430">
          <cell r="A430">
            <v>426</v>
          </cell>
          <cell r="D430">
            <v>0</v>
          </cell>
          <cell r="E430">
            <v>0</v>
          </cell>
          <cell r="W430">
            <v>0</v>
          </cell>
        </row>
        <row r="431">
          <cell r="A431">
            <v>427</v>
          </cell>
          <cell r="D431">
            <v>0</v>
          </cell>
          <cell r="E431">
            <v>0</v>
          </cell>
          <cell r="W431">
            <v>0</v>
          </cell>
        </row>
        <row r="432">
          <cell r="A432">
            <v>428</v>
          </cell>
        </row>
        <row r="433">
          <cell r="A433">
            <v>429</v>
          </cell>
          <cell r="D433">
            <v>0</v>
          </cell>
          <cell r="E433">
            <v>0</v>
          </cell>
          <cell r="W433">
            <v>0</v>
          </cell>
        </row>
        <row r="434">
          <cell r="A434">
            <v>430</v>
          </cell>
        </row>
        <row r="435">
          <cell r="A435">
            <v>431</v>
          </cell>
          <cell r="C435" t="str">
            <v>13. 전화수구 신설</v>
          </cell>
          <cell r="D435" t="str">
            <v>2구 8핀모듈러 짹</v>
          </cell>
          <cell r="E435" t="str">
            <v>EA</v>
          </cell>
          <cell r="W435">
            <v>172</v>
          </cell>
        </row>
        <row r="436">
          <cell r="A436">
            <v>432</v>
          </cell>
          <cell r="C436" t="str">
            <v xml:space="preserve">  나. 노 무 비</v>
          </cell>
        </row>
        <row r="437">
          <cell r="A437">
            <v>433</v>
          </cell>
          <cell r="B437">
            <v>91</v>
          </cell>
          <cell r="C437" t="str">
            <v>전화수구</v>
          </cell>
          <cell r="D437" t="str">
            <v>2구 8핀모듈러 짹</v>
          </cell>
          <cell r="E437" t="str">
            <v>EA</v>
          </cell>
          <cell r="G437" t="str">
            <v>기본</v>
          </cell>
          <cell r="W437">
            <v>1</v>
          </cell>
        </row>
        <row r="438">
          <cell r="A438">
            <v>434</v>
          </cell>
          <cell r="B438" t="str">
            <v>P67</v>
          </cell>
          <cell r="D438" t="str">
            <v>통신내선공</v>
          </cell>
          <cell r="E438" t="str">
            <v>인</v>
          </cell>
          <cell r="G438">
            <v>0.28000000000000003</v>
          </cell>
          <cell r="H438" t="str">
            <v>×</v>
          </cell>
          <cell r="I438">
            <v>1</v>
          </cell>
          <cell r="J438" t="str">
            <v>÷</v>
          </cell>
          <cell r="K438">
            <v>1</v>
          </cell>
          <cell r="L438" t="str">
            <v>×</v>
          </cell>
          <cell r="M438">
            <v>1</v>
          </cell>
          <cell r="N438" t="str">
            <v>×</v>
          </cell>
          <cell r="O438">
            <v>1</v>
          </cell>
          <cell r="P438" t="str">
            <v>×</v>
          </cell>
          <cell r="Q438">
            <v>1</v>
          </cell>
          <cell r="R438" t="str">
            <v>=</v>
          </cell>
          <cell r="S438">
            <v>0.28000000000000003</v>
          </cell>
          <cell r="T438" t="str">
            <v>×</v>
          </cell>
          <cell r="U438">
            <v>1</v>
          </cell>
          <cell r="W438">
            <v>0.28000000000000003</v>
          </cell>
          <cell r="X438" t="str">
            <v>통 3-30</v>
          </cell>
        </row>
        <row r="439">
          <cell r="A439">
            <v>435</v>
          </cell>
        </row>
        <row r="440">
          <cell r="A440">
            <v>436</v>
          </cell>
        </row>
        <row r="441">
          <cell r="A441">
            <v>437</v>
          </cell>
        </row>
        <row r="442">
          <cell r="A442">
            <v>438</v>
          </cell>
        </row>
        <row r="443">
          <cell r="A443">
            <v>439</v>
          </cell>
          <cell r="D443">
            <v>0</v>
          </cell>
          <cell r="E443">
            <v>0</v>
          </cell>
          <cell r="W443">
            <v>0</v>
          </cell>
        </row>
        <row r="444">
          <cell r="A444">
            <v>440</v>
          </cell>
        </row>
        <row r="445">
          <cell r="A445">
            <v>441</v>
          </cell>
        </row>
        <row r="446">
          <cell r="A446">
            <v>442</v>
          </cell>
        </row>
        <row r="447">
          <cell r="A447">
            <v>443</v>
          </cell>
        </row>
        <row r="448">
          <cell r="A448">
            <v>444</v>
          </cell>
        </row>
        <row r="449">
          <cell r="A449">
            <v>445</v>
          </cell>
        </row>
        <row r="450">
          <cell r="A450">
            <v>446</v>
          </cell>
          <cell r="C450" t="str">
            <v>노무비 계</v>
          </cell>
        </row>
        <row r="451">
          <cell r="A451">
            <v>447</v>
          </cell>
          <cell r="B451" t="str">
            <v>P67</v>
          </cell>
          <cell r="D451" t="str">
            <v>통신내선공</v>
          </cell>
          <cell r="E451" t="str">
            <v>인</v>
          </cell>
          <cell r="G451">
            <v>0.28000000000000003</v>
          </cell>
          <cell r="W451">
            <v>0.28000000000000003</v>
          </cell>
        </row>
        <row r="452">
          <cell r="A452">
            <v>448</v>
          </cell>
          <cell r="B452">
            <v>0</v>
          </cell>
          <cell r="D452">
            <v>0</v>
          </cell>
          <cell r="E452">
            <v>0</v>
          </cell>
          <cell r="G452">
            <v>0</v>
          </cell>
          <cell r="W452">
            <v>0</v>
          </cell>
        </row>
        <row r="453">
          <cell r="A453">
            <v>449</v>
          </cell>
          <cell r="B453">
            <v>0</v>
          </cell>
          <cell r="D453">
            <v>0</v>
          </cell>
          <cell r="E453">
            <v>0</v>
          </cell>
          <cell r="G453">
            <v>0</v>
          </cell>
          <cell r="W453">
            <v>0</v>
          </cell>
        </row>
        <row r="454">
          <cell r="A454">
            <v>450</v>
          </cell>
        </row>
        <row r="455">
          <cell r="A455">
            <v>451</v>
          </cell>
          <cell r="D455">
            <v>0</v>
          </cell>
          <cell r="E455">
            <v>0</v>
          </cell>
          <cell r="W455">
            <v>0</v>
          </cell>
        </row>
        <row r="456">
          <cell r="A456">
            <v>452</v>
          </cell>
        </row>
        <row r="457">
          <cell r="A457">
            <v>453</v>
          </cell>
          <cell r="D457">
            <v>0</v>
          </cell>
          <cell r="E457">
            <v>0</v>
          </cell>
          <cell r="W457">
            <v>0</v>
          </cell>
        </row>
        <row r="458">
          <cell r="A458">
            <v>454</v>
          </cell>
          <cell r="D458">
            <v>0</v>
          </cell>
          <cell r="E458">
            <v>0</v>
          </cell>
          <cell r="W458">
            <v>0</v>
          </cell>
        </row>
        <row r="459">
          <cell r="A459">
            <v>455</v>
          </cell>
        </row>
        <row r="460">
          <cell r="A460">
            <v>456</v>
          </cell>
          <cell r="D460">
            <v>0</v>
          </cell>
          <cell r="E460">
            <v>0</v>
          </cell>
          <cell r="W460">
            <v>0</v>
          </cell>
        </row>
        <row r="461">
          <cell r="A461">
            <v>457</v>
          </cell>
        </row>
        <row r="462">
          <cell r="A462">
            <v>458</v>
          </cell>
          <cell r="C462" t="str">
            <v>13. CABLE TRAY 신설</v>
          </cell>
          <cell r="D462" t="str">
            <v>각종</v>
          </cell>
          <cell r="E462" t="str">
            <v>m</v>
          </cell>
          <cell r="W462">
            <v>49</v>
          </cell>
        </row>
        <row r="463">
          <cell r="A463">
            <v>459</v>
          </cell>
          <cell r="C463" t="str">
            <v xml:space="preserve">  나. 노 무 비</v>
          </cell>
        </row>
        <row r="464">
          <cell r="A464">
            <v>460</v>
          </cell>
          <cell r="B464">
            <v>153</v>
          </cell>
          <cell r="C464" t="str">
            <v xml:space="preserve"> CABLE TRAY</v>
          </cell>
          <cell r="D464" t="str">
            <v xml:space="preserve"> 300W x 100H</v>
          </cell>
          <cell r="E464" t="str">
            <v>m</v>
          </cell>
          <cell r="G464" t="str">
            <v>기본</v>
          </cell>
          <cell r="W464">
            <v>49</v>
          </cell>
        </row>
        <row r="465">
          <cell r="A465">
            <v>461</v>
          </cell>
          <cell r="B465" t="str">
            <v>P67</v>
          </cell>
          <cell r="D465" t="str">
            <v>통신내선공</v>
          </cell>
          <cell r="E465" t="str">
            <v>인</v>
          </cell>
          <cell r="G465">
            <v>0.28499999999999998</v>
          </cell>
          <cell r="H465" t="str">
            <v>×</v>
          </cell>
          <cell r="I465">
            <v>49</v>
          </cell>
          <cell r="J465" t="str">
            <v>÷</v>
          </cell>
          <cell r="K465">
            <v>1</v>
          </cell>
          <cell r="L465" t="str">
            <v>×</v>
          </cell>
          <cell r="M465">
            <v>1</v>
          </cell>
          <cell r="N465" t="str">
            <v>×</v>
          </cell>
          <cell r="O465">
            <v>1</v>
          </cell>
          <cell r="P465" t="str">
            <v>×</v>
          </cell>
          <cell r="Q465">
            <v>1</v>
          </cell>
          <cell r="R465" t="str">
            <v>=</v>
          </cell>
          <cell r="S465">
            <v>13.965</v>
          </cell>
          <cell r="T465" t="str">
            <v>×</v>
          </cell>
          <cell r="U465">
            <v>1</v>
          </cell>
          <cell r="W465">
            <v>13.96</v>
          </cell>
          <cell r="X465" t="str">
            <v>전 7-20</v>
          </cell>
        </row>
        <row r="466">
          <cell r="A466">
            <v>462</v>
          </cell>
          <cell r="B466">
            <v>154</v>
          </cell>
          <cell r="C466" t="str">
            <v xml:space="preserve"> CABLE TRAY</v>
          </cell>
          <cell r="D466" t="str">
            <v xml:space="preserve"> 450W x 100H</v>
          </cell>
          <cell r="E466" t="str">
            <v>m</v>
          </cell>
          <cell r="W466">
            <v>107</v>
          </cell>
        </row>
        <row r="467">
          <cell r="A467">
            <v>463</v>
          </cell>
          <cell r="B467" t="str">
            <v>P67</v>
          </cell>
          <cell r="D467" t="str">
            <v>통신내선공</v>
          </cell>
          <cell r="E467" t="str">
            <v>인</v>
          </cell>
          <cell r="G467">
            <v>0.44500000000000001</v>
          </cell>
          <cell r="H467" t="str">
            <v>×</v>
          </cell>
          <cell r="I467">
            <v>107</v>
          </cell>
          <cell r="J467" t="str">
            <v>÷</v>
          </cell>
          <cell r="K467">
            <v>1</v>
          </cell>
          <cell r="L467" t="str">
            <v>×</v>
          </cell>
          <cell r="M467">
            <v>1</v>
          </cell>
          <cell r="N467" t="str">
            <v>×</v>
          </cell>
          <cell r="O467">
            <v>1</v>
          </cell>
          <cell r="P467" t="str">
            <v>×</v>
          </cell>
          <cell r="Q467">
            <v>1</v>
          </cell>
          <cell r="R467" t="str">
            <v>=</v>
          </cell>
          <cell r="S467">
            <v>47.615000000000002</v>
          </cell>
          <cell r="T467" t="str">
            <v>×</v>
          </cell>
          <cell r="U467">
            <v>1</v>
          </cell>
          <cell r="W467">
            <v>47.61</v>
          </cell>
          <cell r="X467" t="str">
            <v>전 7-20</v>
          </cell>
        </row>
        <row r="468">
          <cell r="A468">
            <v>464</v>
          </cell>
          <cell r="B468">
            <v>155</v>
          </cell>
          <cell r="C468" t="str">
            <v xml:space="preserve"> CABLE TRAY</v>
          </cell>
          <cell r="D468" t="str">
            <v xml:space="preserve"> 900W x 100H</v>
          </cell>
          <cell r="E468" t="str">
            <v>m</v>
          </cell>
          <cell r="W468">
            <v>40</v>
          </cell>
        </row>
        <row r="469">
          <cell r="A469">
            <v>465</v>
          </cell>
          <cell r="B469" t="str">
            <v>P67</v>
          </cell>
          <cell r="D469" t="str">
            <v>통신내선공</v>
          </cell>
          <cell r="E469" t="str">
            <v>인</v>
          </cell>
          <cell r="G469">
            <v>0.73</v>
          </cell>
          <cell r="H469" t="str">
            <v>×</v>
          </cell>
          <cell r="I469">
            <v>49</v>
          </cell>
          <cell r="J469" t="str">
            <v>÷</v>
          </cell>
          <cell r="K469">
            <v>1</v>
          </cell>
          <cell r="L469" t="str">
            <v>×</v>
          </cell>
          <cell r="M469">
            <v>1</v>
          </cell>
          <cell r="N469" t="str">
            <v>×</v>
          </cell>
          <cell r="O469">
            <v>1</v>
          </cell>
          <cell r="P469" t="str">
            <v>×</v>
          </cell>
          <cell r="Q469">
            <v>1</v>
          </cell>
          <cell r="R469" t="str">
            <v>=</v>
          </cell>
          <cell r="S469">
            <v>35.770000000000003</v>
          </cell>
          <cell r="T469" t="str">
            <v>×</v>
          </cell>
          <cell r="U469">
            <v>1</v>
          </cell>
          <cell r="W469">
            <v>35.770000000000003</v>
          </cell>
          <cell r="X469" t="str">
            <v>전 7-20</v>
          </cell>
        </row>
        <row r="470">
          <cell r="A470">
            <v>466</v>
          </cell>
        </row>
        <row r="471">
          <cell r="A471">
            <v>467</v>
          </cell>
        </row>
        <row r="472">
          <cell r="A472">
            <v>468</v>
          </cell>
        </row>
        <row r="473">
          <cell r="A473">
            <v>469</v>
          </cell>
          <cell r="C473" t="str">
            <v>노무비 계</v>
          </cell>
        </row>
        <row r="474">
          <cell r="A474">
            <v>470</v>
          </cell>
          <cell r="B474" t="str">
            <v>P67</v>
          </cell>
          <cell r="D474" t="str">
            <v>통신내선공</v>
          </cell>
          <cell r="E474" t="str">
            <v>인</v>
          </cell>
          <cell r="G474">
            <v>97.34</v>
          </cell>
          <cell r="W474">
            <v>97.34</v>
          </cell>
        </row>
        <row r="475">
          <cell r="A475">
            <v>471</v>
          </cell>
          <cell r="B475">
            <v>0</v>
          </cell>
          <cell r="D475">
            <v>0</v>
          </cell>
          <cell r="E475">
            <v>0</v>
          </cell>
          <cell r="G475">
            <v>0</v>
          </cell>
          <cell r="W475">
            <v>0</v>
          </cell>
        </row>
        <row r="476">
          <cell r="A476">
            <v>472</v>
          </cell>
        </row>
        <row r="477">
          <cell r="A477">
            <v>473</v>
          </cell>
        </row>
        <row r="478">
          <cell r="A478">
            <v>474</v>
          </cell>
          <cell r="D478">
            <v>0</v>
          </cell>
          <cell r="E478">
            <v>0</v>
          </cell>
          <cell r="W478">
            <v>0</v>
          </cell>
        </row>
        <row r="479">
          <cell r="A479">
            <v>475</v>
          </cell>
        </row>
        <row r="480">
          <cell r="A480">
            <v>476</v>
          </cell>
        </row>
        <row r="481">
          <cell r="A481">
            <v>477</v>
          </cell>
        </row>
        <row r="482">
          <cell r="A482">
            <v>478</v>
          </cell>
        </row>
        <row r="483">
          <cell r="A483">
            <v>479</v>
          </cell>
        </row>
        <row r="484">
          <cell r="A484">
            <v>480</v>
          </cell>
          <cell r="D484">
            <v>0</v>
          </cell>
          <cell r="E484">
            <v>0</v>
          </cell>
          <cell r="W484">
            <v>0</v>
          </cell>
        </row>
        <row r="485">
          <cell r="A485">
            <v>481</v>
          </cell>
          <cell r="D485">
            <v>0</v>
          </cell>
          <cell r="E485">
            <v>0</v>
          </cell>
          <cell r="W485">
            <v>0</v>
          </cell>
        </row>
        <row r="486">
          <cell r="A486">
            <v>482</v>
          </cell>
        </row>
        <row r="487">
          <cell r="A487">
            <v>483</v>
          </cell>
          <cell r="D487">
            <v>0</v>
          </cell>
          <cell r="E487">
            <v>0</v>
          </cell>
          <cell r="W487">
            <v>0</v>
          </cell>
        </row>
        <row r="488">
          <cell r="A488">
            <v>484</v>
          </cell>
        </row>
        <row r="489">
          <cell r="A489">
            <v>485</v>
          </cell>
          <cell r="C489" t="str">
            <v>14. TV 증폭기함신설</v>
          </cell>
          <cell r="D489" t="str">
            <v>외함(600*700*150)</v>
          </cell>
          <cell r="E489" t="str">
            <v>EA</v>
          </cell>
          <cell r="W489">
            <v>1</v>
          </cell>
        </row>
        <row r="490">
          <cell r="A490">
            <v>486</v>
          </cell>
          <cell r="C490" t="str">
            <v xml:space="preserve">  나. 노 무 비</v>
          </cell>
        </row>
        <row r="491">
          <cell r="A491">
            <v>487</v>
          </cell>
          <cell r="B491">
            <v>187</v>
          </cell>
          <cell r="C491" t="str">
            <v>TV 증폭기함</v>
          </cell>
          <cell r="D491" t="str">
            <v>외함(600*700*150)</v>
          </cell>
          <cell r="E491" t="str">
            <v>EA</v>
          </cell>
          <cell r="G491" t="str">
            <v>기본</v>
          </cell>
          <cell r="W491">
            <v>1</v>
          </cell>
        </row>
        <row r="492">
          <cell r="A492">
            <v>488</v>
          </cell>
          <cell r="B492" t="str">
            <v>P67</v>
          </cell>
          <cell r="D492" t="str">
            <v>통신내선공</v>
          </cell>
          <cell r="E492" t="str">
            <v>인</v>
          </cell>
          <cell r="G492">
            <v>0.95</v>
          </cell>
          <cell r="H492" t="str">
            <v>×</v>
          </cell>
          <cell r="I492">
            <v>1</v>
          </cell>
          <cell r="J492" t="str">
            <v>÷</v>
          </cell>
          <cell r="K492">
            <v>1</v>
          </cell>
          <cell r="L492" t="str">
            <v>×</v>
          </cell>
          <cell r="M492">
            <v>1</v>
          </cell>
          <cell r="N492" t="str">
            <v>×</v>
          </cell>
          <cell r="O492">
            <v>1</v>
          </cell>
          <cell r="P492" t="str">
            <v>×</v>
          </cell>
          <cell r="Q492">
            <v>1</v>
          </cell>
          <cell r="R492" t="str">
            <v>=</v>
          </cell>
          <cell r="S492">
            <v>0.95</v>
          </cell>
          <cell r="T492" t="str">
            <v>×</v>
          </cell>
          <cell r="U492">
            <v>1</v>
          </cell>
          <cell r="W492">
            <v>0.95</v>
          </cell>
          <cell r="X492" t="str">
            <v>통 3-61(라</v>
          </cell>
        </row>
        <row r="493">
          <cell r="A493">
            <v>489</v>
          </cell>
          <cell r="B493">
            <v>193</v>
          </cell>
          <cell r="C493" t="str">
            <v>분배기</v>
          </cell>
          <cell r="D493" t="str">
            <v>6분배기</v>
          </cell>
          <cell r="E493" t="str">
            <v>EA</v>
          </cell>
          <cell r="G493" t="str">
            <v>기본</v>
          </cell>
          <cell r="W493">
            <v>1</v>
          </cell>
        </row>
        <row r="494">
          <cell r="A494">
            <v>490</v>
          </cell>
          <cell r="B494" t="str">
            <v>P66</v>
          </cell>
          <cell r="D494" t="str">
            <v>통신설비공</v>
          </cell>
          <cell r="E494" t="str">
            <v>인</v>
          </cell>
          <cell r="G494">
            <v>0.3</v>
          </cell>
          <cell r="H494" t="str">
            <v>×</v>
          </cell>
          <cell r="I494">
            <v>1</v>
          </cell>
          <cell r="J494" t="str">
            <v>÷</v>
          </cell>
          <cell r="K494">
            <v>1</v>
          </cell>
          <cell r="L494" t="str">
            <v>×</v>
          </cell>
          <cell r="M494">
            <v>1</v>
          </cell>
          <cell r="N494" t="str">
            <v>×</v>
          </cell>
          <cell r="O494">
            <v>1</v>
          </cell>
          <cell r="P494" t="str">
            <v>×</v>
          </cell>
          <cell r="Q494">
            <v>1</v>
          </cell>
          <cell r="R494" t="str">
            <v>=</v>
          </cell>
          <cell r="S494">
            <v>0.3</v>
          </cell>
          <cell r="T494" t="str">
            <v>×</v>
          </cell>
          <cell r="U494">
            <v>1</v>
          </cell>
          <cell r="W494">
            <v>0.3</v>
          </cell>
          <cell r="X494" t="str">
            <v>통 5-82(3</v>
          </cell>
        </row>
        <row r="495">
          <cell r="A495">
            <v>491</v>
          </cell>
          <cell r="B495" t="str">
            <v>P69</v>
          </cell>
          <cell r="D495" t="str">
            <v>무선안테나공</v>
          </cell>
          <cell r="E495" t="str">
            <v>인</v>
          </cell>
          <cell r="G495">
            <v>0.18</v>
          </cell>
          <cell r="H495" t="str">
            <v>×</v>
          </cell>
          <cell r="I495">
            <v>1</v>
          </cell>
          <cell r="J495" t="str">
            <v>÷</v>
          </cell>
          <cell r="K495">
            <v>1</v>
          </cell>
          <cell r="L495" t="str">
            <v>×</v>
          </cell>
          <cell r="M495">
            <v>1</v>
          </cell>
          <cell r="N495" t="str">
            <v>×</v>
          </cell>
          <cell r="O495">
            <v>1</v>
          </cell>
          <cell r="P495" t="str">
            <v>×</v>
          </cell>
          <cell r="Q495">
            <v>1</v>
          </cell>
          <cell r="R495" t="str">
            <v>=</v>
          </cell>
          <cell r="S495">
            <v>0.18</v>
          </cell>
          <cell r="T495" t="str">
            <v>×</v>
          </cell>
          <cell r="U495">
            <v>1</v>
          </cell>
          <cell r="W495">
            <v>0.18</v>
          </cell>
          <cell r="X495" t="str">
            <v>통 5-82(3</v>
          </cell>
        </row>
        <row r="496">
          <cell r="A496">
            <v>492</v>
          </cell>
          <cell r="B496">
            <v>188</v>
          </cell>
          <cell r="C496" t="str">
            <v>증폭기</v>
          </cell>
          <cell r="D496" t="str">
            <v>쌍방향 증폭기</v>
          </cell>
          <cell r="E496" t="str">
            <v>EA</v>
          </cell>
          <cell r="G496" t="str">
            <v>기본</v>
          </cell>
          <cell r="W496">
            <v>1</v>
          </cell>
        </row>
        <row r="497">
          <cell r="A497">
            <v>493</v>
          </cell>
          <cell r="B497" t="str">
            <v>P66</v>
          </cell>
          <cell r="D497" t="str">
            <v>통신설비공</v>
          </cell>
          <cell r="E497" t="str">
            <v>인</v>
          </cell>
          <cell r="G497">
            <v>0.25</v>
          </cell>
          <cell r="H497" t="str">
            <v>×</v>
          </cell>
          <cell r="I497">
            <v>1</v>
          </cell>
          <cell r="J497" t="str">
            <v>÷</v>
          </cell>
          <cell r="K497">
            <v>1</v>
          </cell>
          <cell r="L497" t="str">
            <v>×</v>
          </cell>
          <cell r="M497">
            <v>1</v>
          </cell>
          <cell r="N497" t="str">
            <v>×</v>
          </cell>
          <cell r="O497">
            <v>1</v>
          </cell>
          <cell r="P497" t="str">
            <v>×</v>
          </cell>
          <cell r="Q497">
            <v>1</v>
          </cell>
          <cell r="R497" t="str">
            <v>=</v>
          </cell>
          <cell r="S497">
            <v>0.25</v>
          </cell>
          <cell r="T497" t="str">
            <v>×</v>
          </cell>
          <cell r="U497">
            <v>1</v>
          </cell>
          <cell r="W497">
            <v>0.25</v>
          </cell>
          <cell r="X497" t="str">
            <v>통 5-82(5</v>
          </cell>
        </row>
        <row r="498">
          <cell r="A498">
            <v>494</v>
          </cell>
          <cell r="B498" t="str">
            <v>P74</v>
          </cell>
          <cell r="D498" t="str">
            <v>보 통 인 부</v>
          </cell>
          <cell r="E498" t="str">
            <v>인</v>
          </cell>
          <cell r="G498">
            <v>0.25</v>
          </cell>
          <cell r="H498" t="str">
            <v>×</v>
          </cell>
          <cell r="I498">
            <v>1</v>
          </cell>
          <cell r="J498" t="str">
            <v>÷</v>
          </cell>
          <cell r="K498">
            <v>1</v>
          </cell>
          <cell r="L498" t="str">
            <v>×</v>
          </cell>
          <cell r="M498">
            <v>1</v>
          </cell>
          <cell r="N498" t="str">
            <v>×</v>
          </cell>
          <cell r="O498">
            <v>1</v>
          </cell>
          <cell r="P498" t="str">
            <v>×</v>
          </cell>
          <cell r="Q498">
            <v>1</v>
          </cell>
          <cell r="R498" t="str">
            <v>=</v>
          </cell>
          <cell r="S498">
            <v>0.25</v>
          </cell>
          <cell r="T498" t="str">
            <v>×</v>
          </cell>
          <cell r="U498">
            <v>1</v>
          </cell>
          <cell r="W498">
            <v>0.25</v>
          </cell>
          <cell r="X498" t="str">
            <v>통 5-82(5</v>
          </cell>
        </row>
        <row r="499">
          <cell r="A499">
            <v>495</v>
          </cell>
          <cell r="B499">
            <v>189</v>
          </cell>
          <cell r="C499" t="str">
            <v>분기기</v>
          </cell>
          <cell r="D499" t="str">
            <v>2분기기</v>
          </cell>
          <cell r="E499" t="str">
            <v>EA</v>
          </cell>
          <cell r="G499" t="str">
            <v>기본</v>
          </cell>
          <cell r="W499">
            <v>1</v>
          </cell>
        </row>
        <row r="500">
          <cell r="A500">
            <v>496</v>
          </cell>
          <cell r="B500" t="str">
            <v>P66</v>
          </cell>
          <cell r="D500" t="str">
            <v>통신설비공</v>
          </cell>
          <cell r="E500" t="str">
            <v>인</v>
          </cell>
          <cell r="G500">
            <v>0.2</v>
          </cell>
          <cell r="H500" t="str">
            <v>×</v>
          </cell>
          <cell r="I500">
            <v>1</v>
          </cell>
          <cell r="J500" t="str">
            <v>÷</v>
          </cell>
          <cell r="K500">
            <v>1</v>
          </cell>
          <cell r="L500" t="str">
            <v>×</v>
          </cell>
          <cell r="M500">
            <v>0.8</v>
          </cell>
          <cell r="N500" t="str">
            <v>×</v>
          </cell>
          <cell r="O500">
            <v>1</v>
          </cell>
          <cell r="P500" t="str">
            <v>×</v>
          </cell>
          <cell r="Q500">
            <v>1</v>
          </cell>
          <cell r="R500" t="str">
            <v>=</v>
          </cell>
          <cell r="S500">
            <v>0.16</v>
          </cell>
          <cell r="T500" t="str">
            <v>×</v>
          </cell>
          <cell r="U500">
            <v>1</v>
          </cell>
          <cell r="W500">
            <v>0.16</v>
          </cell>
          <cell r="X500" t="str">
            <v>통 5-82(3</v>
          </cell>
        </row>
        <row r="501">
          <cell r="A501">
            <v>497</v>
          </cell>
          <cell r="B501" t="str">
            <v>P69</v>
          </cell>
          <cell r="D501" t="str">
            <v>무선안테나공</v>
          </cell>
          <cell r="E501" t="str">
            <v>인</v>
          </cell>
          <cell r="G501">
            <v>0.09</v>
          </cell>
          <cell r="H501" t="str">
            <v>×</v>
          </cell>
          <cell r="I501">
            <v>1</v>
          </cell>
          <cell r="J501" t="str">
            <v>÷</v>
          </cell>
          <cell r="K501">
            <v>1</v>
          </cell>
          <cell r="L501" t="str">
            <v>×</v>
          </cell>
          <cell r="M501">
            <v>0.8</v>
          </cell>
          <cell r="N501" t="str">
            <v>×</v>
          </cell>
          <cell r="O501">
            <v>1</v>
          </cell>
          <cell r="P501" t="str">
            <v>×</v>
          </cell>
          <cell r="Q501">
            <v>1</v>
          </cell>
          <cell r="R501" t="str">
            <v>=</v>
          </cell>
          <cell r="S501">
            <v>7.1999999999999995E-2</v>
          </cell>
          <cell r="T501" t="str">
            <v>×</v>
          </cell>
          <cell r="U501">
            <v>1</v>
          </cell>
          <cell r="W501">
            <v>7.0000000000000007E-2</v>
          </cell>
          <cell r="X501" t="str">
            <v>통 5-82(3</v>
          </cell>
        </row>
        <row r="502">
          <cell r="A502">
            <v>498</v>
          </cell>
          <cell r="B502">
            <v>197</v>
          </cell>
          <cell r="C502" t="str">
            <v>노출콘센트</v>
          </cell>
          <cell r="D502" t="str">
            <v>2구2P 250V 15A</v>
          </cell>
          <cell r="E502" t="str">
            <v>EA</v>
          </cell>
          <cell r="G502" t="str">
            <v>기본</v>
          </cell>
          <cell r="W502">
            <v>1</v>
          </cell>
        </row>
        <row r="503">
          <cell r="A503">
            <v>499</v>
          </cell>
          <cell r="B503" t="str">
            <v>P59</v>
          </cell>
          <cell r="D503" t="str">
            <v>내 선 전 공</v>
          </cell>
          <cell r="E503" t="str">
            <v>인</v>
          </cell>
          <cell r="G503">
            <v>6.5000000000000002E-2</v>
          </cell>
          <cell r="H503" t="str">
            <v>×</v>
          </cell>
          <cell r="I503">
            <v>1</v>
          </cell>
          <cell r="J503" t="str">
            <v>÷</v>
          </cell>
          <cell r="K503">
            <v>1</v>
          </cell>
          <cell r="L503" t="str">
            <v>×</v>
          </cell>
          <cell r="M503">
            <v>1</v>
          </cell>
          <cell r="N503" t="str">
            <v>×</v>
          </cell>
          <cell r="O503">
            <v>1</v>
          </cell>
          <cell r="P503" t="str">
            <v>×</v>
          </cell>
          <cell r="Q503">
            <v>1</v>
          </cell>
          <cell r="R503" t="str">
            <v>=</v>
          </cell>
          <cell r="S503">
            <v>6.5000000000000002E-2</v>
          </cell>
          <cell r="T503" t="str">
            <v>×</v>
          </cell>
          <cell r="U503">
            <v>1</v>
          </cell>
          <cell r="W503">
            <v>0.06</v>
          </cell>
          <cell r="X503" t="str">
            <v>전 7-14</v>
          </cell>
        </row>
        <row r="504">
          <cell r="A504">
            <v>500</v>
          </cell>
        </row>
        <row r="505">
          <cell r="A505">
            <v>501</v>
          </cell>
        </row>
        <row r="506">
          <cell r="A506">
            <v>502</v>
          </cell>
        </row>
        <row r="507">
          <cell r="A507">
            <v>503</v>
          </cell>
          <cell r="C507" t="str">
            <v>노무비 계</v>
          </cell>
        </row>
        <row r="508">
          <cell r="A508">
            <v>504</v>
          </cell>
          <cell r="B508" t="str">
            <v>P67</v>
          </cell>
          <cell r="D508" t="str">
            <v>통신내선공</v>
          </cell>
          <cell r="E508" t="str">
            <v>인</v>
          </cell>
          <cell r="G508">
            <v>0.95</v>
          </cell>
          <cell r="W508">
            <v>0.95</v>
          </cell>
        </row>
        <row r="509">
          <cell r="A509">
            <v>505</v>
          </cell>
          <cell r="B509" t="str">
            <v>P66</v>
          </cell>
          <cell r="D509" t="str">
            <v>통신설비공</v>
          </cell>
          <cell r="E509" t="str">
            <v>인</v>
          </cell>
          <cell r="G509">
            <v>0.71000000000000008</v>
          </cell>
          <cell r="W509">
            <v>0.71000000000000008</v>
          </cell>
        </row>
        <row r="510">
          <cell r="A510">
            <v>506</v>
          </cell>
          <cell r="B510" t="str">
            <v>P69</v>
          </cell>
          <cell r="D510" t="str">
            <v>무선안테나공</v>
          </cell>
          <cell r="E510" t="str">
            <v>인</v>
          </cell>
          <cell r="G510">
            <v>0.25</v>
          </cell>
          <cell r="W510">
            <v>0.25</v>
          </cell>
        </row>
        <row r="511">
          <cell r="A511">
            <v>507</v>
          </cell>
          <cell r="B511" t="str">
            <v>P59</v>
          </cell>
          <cell r="D511" t="str">
            <v>내 선 전 공</v>
          </cell>
          <cell r="E511" t="str">
            <v>인</v>
          </cell>
          <cell r="G511">
            <v>0.06</v>
          </cell>
          <cell r="W511">
            <v>0.06</v>
          </cell>
        </row>
        <row r="512">
          <cell r="A512">
            <v>508</v>
          </cell>
          <cell r="B512" t="str">
            <v>P74</v>
          </cell>
          <cell r="D512" t="str">
            <v>보 통 인 부</v>
          </cell>
          <cell r="E512" t="str">
            <v>인</v>
          </cell>
          <cell r="G512">
            <v>0.25</v>
          </cell>
          <cell r="W512">
            <v>0.25</v>
          </cell>
        </row>
        <row r="513">
          <cell r="A513">
            <v>509</v>
          </cell>
        </row>
        <row r="514">
          <cell r="A514">
            <v>510</v>
          </cell>
          <cell r="D514">
            <v>0</v>
          </cell>
          <cell r="E514">
            <v>0</v>
          </cell>
          <cell r="W514">
            <v>0</v>
          </cell>
        </row>
        <row r="515">
          <cell r="A515">
            <v>511</v>
          </cell>
          <cell r="D515">
            <v>0</v>
          </cell>
          <cell r="E515">
            <v>0</v>
          </cell>
        </row>
        <row r="516">
          <cell r="A516">
            <v>512</v>
          </cell>
          <cell r="B516">
            <v>183</v>
          </cell>
          <cell r="C516" t="str">
            <v>15. TV공시청안테나신설</v>
          </cell>
          <cell r="D516" t="str">
            <v>공청용(UHF)</v>
          </cell>
          <cell r="E516" t="str">
            <v>대</v>
          </cell>
          <cell r="W516">
            <v>0</v>
          </cell>
        </row>
        <row r="517">
          <cell r="A517">
            <v>513</v>
          </cell>
          <cell r="C517" t="str">
            <v xml:space="preserve">  나. 노 무 비</v>
          </cell>
        </row>
        <row r="518">
          <cell r="A518">
            <v>514</v>
          </cell>
          <cell r="C518" t="str">
            <v>소자 조립</v>
          </cell>
          <cell r="D518" t="str">
            <v>3면</v>
          </cell>
          <cell r="E518" t="str">
            <v>면</v>
          </cell>
          <cell r="G518" t="str">
            <v>기본</v>
          </cell>
          <cell r="W518">
            <v>1</v>
          </cell>
        </row>
        <row r="519">
          <cell r="A519">
            <v>515</v>
          </cell>
          <cell r="B519" t="str">
            <v>P66</v>
          </cell>
          <cell r="D519" t="str">
            <v>통신설비공</v>
          </cell>
          <cell r="E519" t="str">
            <v>인</v>
          </cell>
          <cell r="G519">
            <v>0.33</v>
          </cell>
          <cell r="H519" t="str">
            <v>×</v>
          </cell>
          <cell r="I519">
            <v>1</v>
          </cell>
          <cell r="J519" t="str">
            <v>÷</v>
          </cell>
          <cell r="K519">
            <v>1</v>
          </cell>
          <cell r="L519" t="str">
            <v>×</v>
          </cell>
          <cell r="M519">
            <v>1</v>
          </cell>
          <cell r="N519" t="str">
            <v>×</v>
          </cell>
          <cell r="O519">
            <v>1</v>
          </cell>
          <cell r="P519" t="str">
            <v>×</v>
          </cell>
          <cell r="Q519">
            <v>1</v>
          </cell>
          <cell r="R519" t="str">
            <v>=</v>
          </cell>
          <cell r="S519">
            <v>0.33</v>
          </cell>
          <cell r="T519" t="str">
            <v>×</v>
          </cell>
          <cell r="U519">
            <v>1</v>
          </cell>
          <cell r="W519">
            <v>0.33</v>
          </cell>
          <cell r="X519" t="str">
            <v>통 5-82(2</v>
          </cell>
        </row>
        <row r="520">
          <cell r="A520">
            <v>516</v>
          </cell>
          <cell r="C520" t="str">
            <v>소자 조립</v>
          </cell>
          <cell r="D520" t="str">
            <v>3면</v>
          </cell>
          <cell r="E520" t="str">
            <v>면</v>
          </cell>
          <cell r="G520" t="str">
            <v>기본</v>
          </cell>
          <cell r="W520">
            <v>1</v>
          </cell>
        </row>
        <row r="521">
          <cell r="A521">
            <v>517</v>
          </cell>
          <cell r="B521" t="str">
            <v>P66</v>
          </cell>
          <cell r="D521" t="str">
            <v>통신설비공</v>
          </cell>
          <cell r="E521" t="str">
            <v>인</v>
          </cell>
          <cell r="G521">
            <v>0.06</v>
          </cell>
          <cell r="H521" t="str">
            <v>×</v>
          </cell>
          <cell r="I521">
            <v>1</v>
          </cell>
          <cell r="J521" t="str">
            <v>÷</v>
          </cell>
          <cell r="K521">
            <v>1</v>
          </cell>
          <cell r="L521" t="str">
            <v>×</v>
          </cell>
          <cell r="M521">
            <v>1</v>
          </cell>
          <cell r="N521" t="str">
            <v>×</v>
          </cell>
          <cell r="O521">
            <v>1</v>
          </cell>
          <cell r="P521" t="str">
            <v>×</v>
          </cell>
          <cell r="Q521">
            <v>1</v>
          </cell>
          <cell r="R521" t="str">
            <v>=</v>
          </cell>
          <cell r="S521">
            <v>0.06</v>
          </cell>
          <cell r="T521" t="str">
            <v>×</v>
          </cell>
          <cell r="U521">
            <v>1</v>
          </cell>
          <cell r="W521">
            <v>0.06</v>
          </cell>
          <cell r="X521" t="str">
            <v>통 5-82(2</v>
          </cell>
        </row>
        <row r="522">
          <cell r="A522">
            <v>518</v>
          </cell>
          <cell r="C522" t="str">
            <v>혼합기 취부</v>
          </cell>
          <cell r="D522" t="str">
            <v>2면</v>
          </cell>
          <cell r="E522" t="str">
            <v>개</v>
          </cell>
          <cell r="G522" t="str">
            <v>기본</v>
          </cell>
          <cell r="W522">
            <v>2</v>
          </cell>
        </row>
        <row r="523">
          <cell r="A523">
            <v>519</v>
          </cell>
          <cell r="B523" t="str">
            <v>P66</v>
          </cell>
          <cell r="D523" t="str">
            <v>통신설비공</v>
          </cell>
          <cell r="E523" t="str">
            <v>인</v>
          </cell>
          <cell r="G523">
            <v>0.19</v>
          </cell>
          <cell r="H523" t="str">
            <v>×</v>
          </cell>
          <cell r="I523">
            <v>2</v>
          </cell>
          <cell r="J523" t="str">
            <v>÷</v>
          </cell>
          <cell r="K523">
            <v>1</v>
          </cell>
          <cell r="L523" t="str">
            <v>×</v>
          </cell>
          <cell r="M523">
            <v>1</v>
          </cell>
          <cell r="N523" t="str">
            <v>×</v>
          </cell>
          <cell r="O523">
            <v>1</v>
          </cell>
          <cell r="P523" t="str">
            <v>×</v>
          </cell>
          <cell r="Q523">
            <v>1</v>
          </cell>
          <cell r="R523" t="str">
            <v>=</v>
          </cell>
          <cell r="S523">
            <v>0.38</v>
          </cell>
          <cell r="T523" t="str">
            <v>×</v>
          </cell>
          <cell r="U523">
            <v>1</v>
          </cell>
          <cell r="W523">
            <v>0.38</v>
          </cell>
          <cell r="X523" t="str">
            <v>통 5-82(2</v>
          </cell>
        </row>
        <row r="524">
          <cell r="A524">
            <v>520</v>
          </cell>
          <cell r="C524" t="str">
            <v>POLE 설치</v>
          </cell>
          <cell r="D524" t="str">
            <v>3.5M</v>
          </cell>
          <cell r="E524" t="str">
            <v>기</v>
          </cell>
          <cell r="W524">
            <v>1</v>
          </cell>
        </row>
        <row r="525">
          <cell r="A525">
            <v>521</v>
          </cell>
          <cell r="B525" t="str">
            <v>P66</v>
          </cell>
          <cell r="D525" t="str">
            <v>통신설비공</v>
          </cell>
          <cell r="E525" t="str">
            <v>인</v>
          </cell>
          <cell r="G525">
            <v>0.19</v>
          </cell>
          <cell r="H525" t="str">
            <v>×</v>
          </cell>
          <cell r="I525">
            <v>1</v>
          </cell>
          <cell r="J525" t="str">
            <v>÷</v>
          </cell>
          <cell r="K525">
            <v>1</v>
          </cell>
          <cell r="L525" t="str">
            <v>×</v>
          </cell>
          <cell r="M525">
            <v>1</v>
          </cell>
          <cell r="N525" t="str">
            <v>×</v>
          </cell>
          <cell r="O525">
            <v>1</v>
          </cell>
          <cell r="P525" t="str">
            <v>×</v>
          </cell>
          <cell r="Q525">
            <v>1</v>
          </cell>
          <cell r="R525" t="str">
            <v>=</v>
          </cell>
          <cell r="S525">
            <v>0.19</v>
          </cell>
          <cell r="T525" t="str">
            <v>×</v>
          </cell>
          <cell r="U525">
            <v>1</v>
          </cell>
          <cell r="W525">
            <v>0.19</v>
          </cell>
          <cell r="X525" t="str">
            <v>통 5-82(2</v>
          </cell>
        </row>
        <row r="526">
          <cell r="A526">
            <v>522</v>
          </cell>
          <cell r="C526" t="str">
            <v>시험 및 조정</v>
          </cell>
          <cell r="D526" t="str">
            <v>3.5M</v>
          </cell>
          <cell r="E526" t="str">
            <v>기</v>
          </cell>
          <cell r="G526" t="str">
            <v>기본</v>
          </cell>
          <cell r="W526">
            <v>1</v>
          </cell>
        </row>
        <row r="527">
          <cell r="A527">
            <v>523</v>
          </cell>
          <cell r="B527" t="str">
            <v>P69</v>
          </cell>
          <cell r="D527" t="str">
            <v>무선안테나공</v>
          </cell>
          <cell r="E527" t="str">
            <v>인</v>
          </cell>
          <cell r="G527">
            <v>0.5</v>
          </cell>
          <cell r="H527" t="str">
            <v>×</v>
          </cell>
          <cell r="I527">
            <v>1</v>
          </cell>
          <cell r="J527" t="str">
            <v>÷</v>
          </cell>
          <cell r="K527">
            <v>1</v>
          </cell>
          <cell r="L527" t="str">
            <v>×</v>
          </cell>
          <cell r="M527">
            <v>1</v>
          </cell>
          <cell r="N527" t="str">
            <v>×</v>
          </cell>
          <cell r="O527">
            <v>1</v>
          </cell>
          <cell r="P527" t="str">
            <v>×</v>
          </cell>
          <cell r="Q527">
            <v>1</v>
          </cell>
          <cell r="R527" t="str">
            <v>=</v>
          </cell>
          <cell r="S527">
            <v>0.5</v>
          </cell>
          <cell r="T527" t="str">
            <v>×</v>
          </cell>
          <cell r="U527">
            <v>1</v>
          </cell>
          <cell r="W527">
            <v>0.5</v>
          </cell>
          <cell r="X527" t="str">
            <v>통 5-82(2</v>
          </cell>
        </row>
        <row r="528">
          <cell r="A528">
            <v>524</v>
          </cell>
          <cell r="B528">
            <v>273</v>
          </cell>
          <cell r="C528" t="str">
            <v>거푸집</v>
          </cell>
          <cell r="D528" t="str">
            <v>4회</v>
          </cell>
          <cell r="E528" t="str">
            <v>㎡</v>
          </cell>
          <cell r="G528" t="str">
            <v>기본</v>
          </cell>
          <cell r="M528" t="str">
            <v>5회</v>
          </cell>
          <cell r="W528">
            <v>0.2</v>
          </cell>
        </row>
        <row r="529">
          <cell r="A529">
            <v>525</v>
          </cell>
          <cell r="B529" t="str">
            <v>P3</v>
          </cell>
          <cell r="D529" t="str">
            <v>형 틀 목 공</v>
          </cell>
          <cell r="E529" t="str">
            <v>인</v>
          </cell>
          <cell r="G529">
            <v>0.25</v>
          </cell>
          <cell r="H529" t="str">
            <v>×</v>
          </cell>
          <cell r="I529">
            <v>0.2</v>
          </cell>
          <cell r="J529" t="str">
            <v>÷</v>
          </cell>
          <cell r="K529">
            <v>1</v>
          </cell>
          <cell r="L529" t="str">
            <v>×</v>
          </cell>
          <cell r="M529">
            <v>0.34200000000000003</v>
          </cell>
          <cell r="N529" t="str">
            <v>×</v>
          </cell>
          <cell r="O529">
            <v>1</v>
          </cell>
          <cell r="P529" t="str">
            <v>×</v>
          </cell>
          <cell r="Q529">
            <v>1</v>
          </cell>
          <cell r="R529" t="str">
            <v>=</v>
          </cell>
          <cell r="S529">
            <v>1.7000000000000001E-2</v>
          </cell>
          <cell r="T529" t="str">
            <v>×</v>
          </cell>
          <cell r="U529">
            <v>1</v>
          </cell>
          <cell r="W529">
            <v>0.01</v>
          </cell>
          <cell r="X529" t="str">
            <v>토6-3-2</v>
          </cell>
        </row>
        <row r="530">
          <cell r="A530">
            <v>526</v>
          </cell>
          <cell r="B530" t="str">
            <v>P74</v>
          </cell>
          <cell r="D530" t="str">
            <v>보 통 인 부</v>
          </cell>
          <cell r="E530" t="str">
            <v>인</v>
          </cell>
          <cell r="G530">
            <v>0.25</v>
          </cell>
          <cell r="H530" t="str">
            <v>×</v>
          </cell>
          <cell r="I530">
            <v>0.2</v>
          </cell>
          <cell r="J530" t="str">
            <v>÷</v>
          </cell>
          <cell r="K530">
            <v>1</v>
          </cell>
          <cell r="L530" t="str">
            <v>×</v>
          </cell>
          <cell r="M530">
            <v>0.34200000000000003</v>
          </cell>
          <cell r="N530" t="str">
            <v>×</v>
          </cell>
          <cell r="O530">
            <v>1</v>
          </cell>
          <cell r="P530" t="str">
            <v>×</v>
          </cell>
          <cell r="Q530">
            <v>1</v>
          </cell>
          <cell r="R530" t="str">
            <v>=</v>
          </cell>
          <cell r="S530">
            <v>1.7000000000000001E-2</v>
          </cell>
          <cell r="T530" t="str">
            <v>×</v>
          </cell>
          <cell r="U530">
            <v>1</v>
          </cell>
          <cell r="W530">
            <v>0.01</v>
          </cell>
          <cell r="X530" t="str">
            <v>토6-3-2</v>
          </cell>
        </row>
        <row r="531">
          <cell r="A531">
            <v>527</v>
          </cell>
          <cell r="B531">
            <v>274</v>
          </cell>
          <cell r="C531" t="str">
            <v>콘크리트치기</v>
          </cell>
          <cell r="D531" t="str">
            <v>1:3:6(인력비빔)</v>
          </cell>
          <cell r="E531" t="str">
            <v>㎥</v>
          </cell>
          <cell r="G531" t="str">
            <v>기본</v>
          </cell>
          <cell r="W531">
            <v>0.57999999999999996</v>
          </cell>
        </row>
        <row r="532">
          <cell r="A532">
            <v>528</v>
          </cell>
          <cell r="B532" t="str">
            <v>P23</v>
          </cell>
          <cell r="D532" t="str">
            <v>콘크리트공</v>
          </cell>
          <cell r="E532" t="str">
            <v>인</v>
          </cell>
          <cell r="G532">
            <v>0.85</v>
          </cell>
          <cell r="H532" t="str">
            <v>×</v>
          </cell>
          <cell r="I532">
            <v>0.57999999999999996</v>
          </cell>
          <cell r="J532" t="str">
            <v>÷</v>
          </cell>
          <cell r="K532">
            <v>1</v>
          </cell>
          <cell r="L532" t="str">
            <v>×</v>
          </cell>
          <cell r="M532">
            <v>1</v>
          </cell>
          <cell r="N532" t="str">
            <v>×</v>
          </cell>
          <cell r="O532">
            <v>1</v>
          </cell>
          <cell r="P532" t="str">
            <v>×</v>
          </cell>
          <cell r="Q532">
            <v>1</v>
          </cell>
          <cell r="R532" t="str">
            <v>=</v>
          </cell>
          <cell r="S532">
            <v>0.49299999999999999</v>
          </cell>
          <cell r="T532" t="str">
            <v>×</v>
          </cell>
          <cell r="U532">
            <v>1</v>
          </cell>
          <cell r="W532">
            <v>0.49</v>
          </cell>
          <cell r="X532" t="str">
            <v>토6-1</v>
          </cell>
        </row>
        <row r="533">
          <cell r="A533">
            <v>529</v>
          </cell>
          <cell r="B533" t="str">
            <v>P74</v>
          </cell>
          <cell r="D533" t="str">
            <v>보 통 인 부</v>
          </cell>
          <cell r="E533" t="str">
            <v>인</v>
          </cell>
          <cell r="G533">
            <v>0.82</v>
          </cell>
          <cell r="H533" t="str">
            <v>×</v>
          </cell>
          <cell r="I533">
            <v>0.57999999999999996</v>
          </cell>
          <cell r="J533" t="str">
            <v>÷</v>
          </cell>
          <cell r="K533">
            <v>1</v>
          </cell>
          <cell r="L533" t="str">
            <v>×</v>
          </cell>
          <cell r="M533">
            <v>1</v>
          </cell>
          <cell r="N533" t="str">
            <v>×</v>
          </cell>
          <cell r="O533">
            <v>1</v>
          </cell>
          <cell r="P533" t="str">
            <v>×</v>
          </cell>
          <cell r="Q533">
            <v>1</v>
          </cell>
          <cell r="R533" t="str">
            <v>=</v>
          </cell>
          <cell r="S533">
            <v>0.47499999999999998</v>
          </cell>
          <cell r="T533" t="str">
            <v>×</v>
          </cell>
          <cell r="U533">
            <v>1</v>
          </cell>
          <cell r="W533">
            <v>0.47</v>
          </cell>
          <cell r="X533" t="str">
            <v>토6-1</v>
          </cell>
        </row>
        <row r="534">
          <cell r="A534">
            <v>530</v>
          </cell>
          <cell r="C534" t="str">
            <v>노무비 계</v>
          </cell>
        </row>
        <row r="535">
          <cell r="A535">
            <v>531</v>
          </cell>
          <cell r="B535" t="str">
            <v>P66</v>
          </cell>
          <cell r="D535" t="str">
            <v>통신설비공</v>
          </cell>
          <cell r="E535" t="str">
            <v>인</v>
          </cell>
          <cell r="G535">
            <v>0.96</v>
          </cell>
          <cell r="W535">
            <v>0.96</v>
          </cell>
        </row>
        <row r="536">
          <cell r="A536">
            <v>532</v>
          </cell>
          <cell r="B536" t="str">
            <v>P69</v>
          </cell>
          <cell r="D536" t="str">
            <v>무선안테나공</v>
          </cell>
          <cell r="E536" t="str">
            <v>인</v>
          </cell>
          <cell r="G536">
            <v>0.5</v>
          </cell>
          <cell r="W536">
            <v>0.5</v>
          </cell>
        </row>
        <row r="537">
          <cell r="A537">
            <v>533</v>
          </cell>
          <cell r="B537" t="str">
            <v>P3</v>
          </cell>
          <cell r="D537" t="str">
            <v>형 틀 목 공</v>
          </cell>
          <cell r="E537" t="str">
            <v>인</v>
          </cell>
          <cell r="G537">
            <v>0.01</v>
          </cell>
          <cell r="W537">
            <v>0.01</v>
          </cell>
        </row>
        <row r="538">
          <cell r="A538">
            <v>534</v>
          </cell>
          <cell r="B538" t="str">
            <v>P23</v>
          </cell>
          <cell r="D538" t="str">
            <v>콘크리트공</v>
          </cell>
          <cell r="E538" t="str">
            <v>인</v>
          </cell>
          <cell r="G538">
            <v>0.49</v>
          </cell>
          <cell r="W538">
            <v>0.49</v>
          </cell>
        </row>
        <row r="539">
          <cell r="A539">
            <v>535</v>
          </cell>
          <cell r="B539" t="str">
            <v>P74</v>
          </cell>
          <cell r="D539" t="str">
            <v>보 통 인 부</v>
          </cell>
          <cell r="E539" t="str">
            <v>인</v>
          </cell>
          <cell r="G539">
            <v>0.48</v>
          </cell>
          <cell r="W539">
            <v>0.48</v>
          </cell>
        </row>
        <row r="540">
          <cell r="A540">
            <v>536</v>
          </cell>
        </row>
        <row r="541">
          <cell r="A541">
            <v>537</v>
          </cell>
          <cell r="D541">
            <v>0</v>
          </cell>
          <cell r="E541">
            <v>0</v>
          </cell>
          <cell r="W541">
            <v>0</v>
          </cell>
        </row>
        <row r="542">
          <cell r="A542">
            <v>538</v>
          </cell>
          <cell r="D542">
            <v>0</v>
          </cell>
          <cell r="E542">
            <v>0</v>
          </cell>
        </row>
        <row r="543">
          <cell r="A543">
            <v>512</v>
          </cell>
          <cell r="C543" t="str">
            <v>16. TV 수구 신설</v>
          </cell>
          <cell r="D543" t="str">
            <v>단말</v>
          </cell>
          <cell r="E543" t="str">
            <v>EA</v>
          </cell>
          <cell r="W543">
            <v>9</v>
          </cell>
        </row>
        <row r="544">
          <cell r="A544">
            <v>513</v>
          </cell>
          <cell r="C544" t="str">
            <v xml:space="preserve">  나. 노 무 비</v>
          </cell>
        </row>
        <row r="545">
          <cell r="A545">
            <v>514</v>
          </cell>
          <cell r="B545">
            <v>182</v>
          </cell>
          <cell r="C545" t="str">
            <v>TV 수구</v>
          </cell>
          <cell r="D545" t="str">
            <v>직렬형</v>
          </cell>
          <cell r="E545" t="str">
            <v>EA</v>
          </cell>
          <cell r="G545" t="str">
            <v>기본</v>
          </cell>
          <cell r="W545">
            <v>1</v>
          </cell>
        </row>
        <row r="546">
          <cell r="A546">
            <v>515</v>
          </cell>
          <cell r="B546" t="str">
            <v>P67</v>
          </cell>
          <cell r="D546" t="str">
            <v>통신내선공</v>
          </cell>
          <cell r="E546" t="str">
            <v>인</v>
          </cell>
          <cell r="G546">
            <v>0.08</v>
          </cell>
          <cell r="H546" t="str">
            <v>×</v>
          </cell>
          <cell r="I546">
            <v>1</v>
          </cell>
          <cell r="J546" t="str">
            <v>×</v>
          </cell>
          <cell r="K546">
            <v>1</v>
          </cell>
          <cell r="L546" t="str">
            <v>×</v>
          </cell>
          <cell r="M546">
            <v>1</v>
          </cell>
          <cell r="N546" t="str">
            <v>×</v>
          </cell>
          <cell r="O546">
            <v>1</v>
          </cell>
          <cell r="P546" t="str">
            <v>×</v>
          </cell>
          <cell r="Q546">
            <v>1</v>
          </cell>
          <cell r="R546" t="str">
            <v>=</v>
          </cell>
          <cell r="S546">
            <v>0.08</v>
          </cell>
          <cell r="T546" t="str">
            <v>×</v>
          </cell>
          <cell r="U546">
            <v>1</v>
          </cell>
          <cell r="W546">
            <v>0.08</v>
          </cell>
          <cell r="X546" t="str">
            <v>통 5-82(6</v>
          </cell>
        </row>
        <row r="547">
          <cell r="A547">
            <v>516</v>
          </cell>
          <cell r="D547">
            <v>0</v>
          </cell>
          <cell r="E547">
            <v>0</v>
          </cell>
          <cell r="W547">
            <v>0</v>
          </cell>
        </row>
        <row r="548">
          <cell r="A548">
            <v>517</v>
          </cell>
          <cell r="C548">
            <v>0</v>
          </cell>
          <cell r="D548">
            <v>0</v>
          </cell>
          <cell r="E548">
            <v>0</v>
          </cell>
          <cell r="W548">
            <v>0</v>
          </cell>
        </row>
        <row r="549">
          <cell r="A549">
            <v>518</v>
          </cell>
          <cell r="D549">
            <v>0</v>
          </cell>
          <cell r="E549">
            <v>0</v>
          </cell>
          <cell r="W549">
            <v>0</v>
          </cell>
        </row>
        <row r="550">
          <cell r="A550">
            <v>519</v>
          </cell>
        </row>
        <row r="551">
          <cell r="A551">
            <v>520</v>
          </cell>
          <cell r="D551">
            <v>0</v>
          </cell>
          <cell r="E551">
            <v>0</v>
          </cell>
          <cell r="W551">
            <v>0</v>
          </cell>
        </row>
        <row r="552">
          <cell r="A552">
            <v>521</v>
          </cell>
        </row>
        <row r="553">
          <cell r="A553">
            <v>522</v>
          </cell>
        </row>
        <row r="554">
          <cell r="A554">
            <v>523</v>
          </cell>
        </row>
        <row r="555">
          <cell r="A555">
            <v>524</v>
          </cell>
          <cell r="C555" t="str">
            <v>노무비 계</v>
          </cell>
        </row>
        <row r="556">
          <cell r="A556">
            <v>525</v>
          </cell>
          <cell r="B556" t="str">
            <v>P67</v>
          </cell>
          <cell r="D556" t="str">
            <v>통신내선공</v>
          </cell>
          <cell r="E556" t="str">
            <v>인</v>
          </cell>
          <cell r="G556">
            <v>0.08</v>
          </cell>
          <cell r="W556">
            <v>0.08</v>
          </cell>
        </row>
        <row r="557">
          <cell r="A557">
            <v>526</v>
          </cell>
          <cell r="D557">
            <v>0</v>
          </cell>
          <cell r="E557">
            <v>0</v>
          </cell>
          <cell r="G557">
            <v>0</v>
          </cell>
          <cell r="W557">
            <v>0</v>
          </cell>
        </row>
        <row r="558">
          <cell r="A558">
            <v>527</v>
          </cell>
          <cell r="B558">
            <v>0</v>
          </cell>
          <cell r="D558">
            <v>0</v>
          </cell>
          <cell r="E558">
            <v>0</v>
          </cell>
          <cell r="W558">
            <v>0</v>
          </cell>
        </row>
        <row r="559">
          <cell r="A559">
            <v>528</v>
          </cell>
          <cell r="D559">
            <v>0</v>
          </cell>
          <cell r="E559">
            <v>0</v>
          </cell>
          <cell r="W559">
            <v>0</v>
          </cell>
        </row>
        <row r="560">
          <cell r="A560">
            <v>529</v>
          </cell>
          <cell r="D560">
            <v>0</v>
          </cell>
          <cell r="E560">
            <v>0</v>
          </cell>
          <cell r="W560">
            <v>0</v>
          </cell>
        </row>
        <row r="561">
          <cell r="A561">
            <v>530</v>
          </cell>
          <cell r="D561">
            <v>0</v>
          </cell>
          <cell r="E561">
            <v>0</v>
          </cell>
          <cell r="W561">
            <v>0</v>
          </cell>
        </row>
        <row r="562">
          <cell r="A562">
            <v>531</v>
          </cell>
          <cell r="D562">
            <v>0</v>
          </cell>
          <cell r="E562">
            <v>0</v>
          </cell>
          <cell r="W562">
            <v>0</v>
          </cell>
        </row>
        <row r="563">
          <cell r="A563">
            <v>532</v>
          </cell>
          <cell r="D563">
            <v>0</v>
          </cell>
          <cell r="E563">
            <v>0</v>
          </cell>
          <cell r="W563">
            <v>0</v>
          </cell>
        </row>
        <row r="564">
          <cell r="A564">
            <v>533</v>
          </cell>
          <cell r="B564">
            <v>0</v>
          </cell>
          <cell r="D564">
            <v>0</v>
          </cell>
          <cell r="E564">
            <v>0</v>
          </cell>
          <cell r="G564">
            <v>0</v>
          </cell>
          <cell r="W564">
            <v>0</v>
          </cell>
        </row>
        <row r="565">
          <cell r="A565">
            <v>534</v>
          </cell>
          <cell r="D565">
            <v>0</v>
          </cell>
          <cell r="E565">
            <v>0</v>
          </cell>
        </row>
        <row r="566">
          <cell r="A566">
            <v>535</v>
          </cell>
        </row>
        <row r="567">
          <cell r="A567">
            <v>536</v>
          </cell>
          <cell r="D567">
            <v>0</v>
          </cell>
          <cell r="E567">
            <v>0</v>
          </cell>
          <cell r="W567">
            <v>0</v>
          </cell>
        </row>
        <row r="568">
          <cell r="A568">
            <v>537</v>
          </cell>
        </row>
        <row r="569">
          <cell r="A569">
            <v>538</v>
          </cell>
          <cell r="D569">
            <v>0</v>
          </cell>
          <cell r="E569">
            <v>0</v>
          </cell>
        </row>
        <row r="570">
          <cell r="A570">
            <v>539</v>
          </cell>
          <cell r="C570" t="str">
            <v>17. 스피커 신설</v>
          </cell>
          <cell r="D570" t="str">
            <v>천정형      3W</v>
          </cell>
          <cell r="E570" t="str">
            <v>EA</v>
          </cell>
          <cell r="W570">
            <v>146</v>
          </cell>
        </row>
        <row r="571">
          <cell r="A571">
            <v>540</v>
          </cell>
          <cell r="C571" t="str">
            <v xml:space="preserve">  나. 노 무 비</v>
          </cell>
        </row>
        <row r="572">
          <cell r="A572">
            <v>541</v>
          </cell>
          <cell r="B572">
            <v>198</v>
          </cell>
          <cell r="C572" t="str">
            <v>스피커</v>
          </cell>
          <cell r="D572" t="str">
            <v>천정형      3W</v>
          </cell>
          <cell r="E572" t="str">
            <v>EA</v>
          </cell>
          <cell r="G572" t="str">
            <v>기본</v>
          </cell>
          <cell r="W572">
            <v>1</v>
          </cell>
        </row>
        <row r="573">
          <cell r="A573">
            <v>542</v>
          </cell>
          <cell r="B573" t="str">
            <v>P66</v>
          </cell>
          <cell r="D573" t="str">
            <v>통신설비공</v>
          </cell>
          <cell r="E573" t="str">
            <v>인</v>
          </cell>
          <cell r="G573">
            <v>0.33</v>
          </cell>
          <cell r="H573" t="str">
            <v>×</v>
          </cell>
          <cell r="I573">
            <v>1</v>
          </cell>
          <cell r="J573" t="str">
            <v>×</v>
          </cell>
          <cell r="K573">
            <v>1</v>
          </cell>
          <cell r="L573" t="str">
            <v>×</v>
          </cell>
          <cell r="M573">
            <v>1</v>
          </cell>
          <cell r="N573" t="str">
            <v>×</v>
          </cell>
          <cell r="O573">
            <v>1</v>
          </cell>
          <cell r="P573" t="str">
            <v>×</v>
          </cell>
          <cell r="Q573">
            <v>1</v>
          </cell>
          <cell r="R573" t="str">
            <v>=</v>
          </cell>
          <cell r="S573">
            <v>0.33</v>
          </cell>
          <cell r="T573" t="str">
            <v>×</v>
          </cell>
          <cell r="U573">
            <v>1</v>
          </cell>
          <cell r="W573">
            <v>0.33</v>
          </cell>
          <cell r="X573" t="str">
            <v>통 5-71(다</v>
          </cell>
        </row>
        <row r="574">
          <cell r="A574">
            <v>543</v>
          </cell>
          <cell r="D574">
            <v>0</v>
          </cell>
          <cell r="E574">
            <v>0</v>
          </cell>
          <cell r="W574">
            <v>0</v>
          </cell>
        </row>
        <row r="575">
          <cell r="A575">
            <v>544</v>
          </cell>
          <cell r="C575">
            <v>0</v>
          </cell>
          <cell r="D575">
            <v>0</v>
          </cell>
          <cell r="E575">
            <v>0</v>
          </cell>
          <cell r="W575">
            <v>0</v>
          </cell>
        </row>
        <row r="576">
          <cell r="A576">
            <v>545</v>
          </cell>
          <cell r="D576">
            <v>0</v>
          </cell>
          <cell r="E576">
            <v>0</v>
          </cell>
          <cell r="W576">
            <v>0</v>
          </cell>
        </row>
        <row r="577">
          <cell r="A577">
            <v>546</v>
          </cell>
        </row>
        <row r="578">
          <cell r="A578">
            <v>547</v>
          </cell>
          <cell r="D578">
            <v>0</v>
          </cell>
          <cell r="E578">
            <v>0</v>
          </cell>
          <cell r="W578">
            <v>0</v>
          </cell>
        </row>
        <row r="579">
          <cell r="A579">
            <v>548</v>
          </cell>
        </row>
        <row r="580">
          <cell r="A580">
            <v>549</v>
          </cell>
        </row>
        <row r="581">
          <cell r="A581">
            <v>550</v>
          </cell>
        </row>
        <row r="582">
          <cell r="A582">
            <v>551</v>
          </cell>
          <cell r="C582" t="str">
            <v>노무비 계</v>
          </cell>
        </row>
        <row r="583">
          <cell r="A583">
            <v>552</v>
          </cell>
          <cell r="B583" t="str">
            <v>P66</v>
          </cell>
          <cell r="D583" t="str">
            <v>통신설비공</v>
          </cell>
          <cell r="E583" t="str">
            <v>인</v>
          </cell>
          <cell r="G583">
            <v>0.33</v>
          </cell>
          <cell r="W583">
            <v>0.33</v>
          </cell>
        </row>
        <row r="584">
          <cell r="A584">
            <v>553</v>
          </cell>
          <cell r="D584">
            <v>0</v>
          </cell>
          <cell r="E584">
            <v>0</v>
          </cell>
          <cell r="G584">
            <v>0</v>
          </cell>
          <cell r="W584">
            <v>0</v>
          </cell>
        </row>
        <row r="585">
          <cell r="A585">
            <v>554</v>
          </cell>
          <cell r="B585">
            <v>0</v>
          </cell>
          <cell r="D585">
            <v>0</v>
          </cell>
          <cell r="E585">
            <v>0</v>
          </cell>
          <cell r="W585">
            <v>0</v>
          </cell>
        </row>
        <row r="586">
          <cell r="A586">
            <v>555</v>
          </cell>
          <cell r="D586">
            <v>0</v>
          </cell>
          <cell r="E586">
            <v>0</v>
          </cell>
          <cell r="W586">
            <v>0</v>
          </cell>
        </row>
        <row r="587">
          <cell r="A587">
            <v>556</v>
          </cell>
          <cell r="D587">
            <v>0</v>
          </cell>
          <cell r="E587">
            <v>0</v>
          </cell>
          <cell r="W587">
            <v>0</v>
          </cell>
        </row>
        <row r="588">
          <cell r="A588">
            <v>557</v>
          </cell>
          <cell r="D588">
            <v>0</v>
          </cell>
          <cell r="E588">
            <v>0</v>
          </cell>
          <cell r="W588">
            <v>0</v>
          </cell>
        </row>
        <row r="589">
          <cell r="A589">
            <v>558</v>
          </cell>
          <cell r="D589">
            <v>0</v>
          </cell>
          <cell r="E589">
            <v>0</v>
          </cell>
          <cell r="W589">
            <v>0</v>
          </cell>
        </row>
        <row r="590">
          <cell r="A590">
            <v>559</v>
          </cell>
          <cell r="D590">
            <v>0</v>
          </cell>
          <cell r="E590">
            <v>0</v>
          </cell>
          <cell r="W590">
            <v>0</v>
          </cell>
        </row>
        <row r="591">
          <cell r="A591">
            <v>560</v>
          </cell>
          <cell r="B591">
            <v>0</v>
          </cell>
          <cell r="D591">
            <v>0</v>
          </cell>
          <cell r="E591">
            <v>0</v>
          </cell>
          <cell r="G591">
            <v>0</v>
          </cell>
          <cell r="W591">
            <v>0</v>
          </cell>
        </row>
        <row r="592">
          <cell r="A592">
            <v>561</v>
          </cell>
          <cell r="D592">
            <v>0</v>
          </cell>
          <cell r="E592">
            <v>0</v>
          </cell>
        </row>
        <row r="593">
          <cell r="A593">
            <v>562</v>
          </cell>
        </row>
        <row r="594">
          <cell r="A594">
            <v>563</v>
          </cell>
          <cell r="D594">
            <v>0</v>
          </cell>
          <cell r="E594">
            <v>0</v>
          </cell>
          <cell r="W594">
            <v>0</v>
          </cell>
        </row>
        <row r="595">
          <cell r="A595">
            <v>564</v>
          </cell>
        </row>
        <row r="596">
          <cell r="A596">
            <v>565</v>
          </cell>
          <cell r="D596">
            <v>0</v>
          </cell>
          <cell r="E596">
            <v>0</v>
          </cell>
        </row>
        <row r="597">
          <cell r="A597">
            <v>566</v>
          </cell>
          <cell r="C597" t="str">
            <v>18. 스피커 신설</v>
          </cell>
          <cell r="D597" t="str">
            <v>벽부형      3W</v>
          </cell>
          <cell r="E597" t="str">
            <v>EA</v>
          </cell>
          <cell r="W597">
            <v>5</v>
          </cell>
        </row>
        <row r="598">
          <cell r="A598">
            <v>567</v>
          </cell>
          <cell r="C598" t="str">
            <v xml:space="preserve">  나. 노 무 비</v>
          </cell>
        </row>
        <row r="599">
          <cell r="A599">
            <v>568</v>
          </cell>
          <cell r="B599">
            <v>199</v>
          </cell>
          <cell r="C599" t="str">
            <v>스피커</v>
          </cell>
          <cell r="D599" t="str">
            <v>벽부형      3W</v>
          </cell>
          <cell r="E599" t="str">
            <v>EA</v>
          </cell>
          <cell r="G599" t="str">
            <v>기본</v>
          </cell>
          <cell r="W599">
            <v>1</v>
          </cell>
        </row>
        <row r="600">
          <cell r="A600">
            <v>569</v>
          </cell>
          <cell r="B600" t="str">
            <v>P66</v>
          </cell>
          <cell r="D600" t="str">
            <v>통신설비공</v>
          </cell>
          <cell r="E600" t="str">
            <v>인</v>
          </cell>
          <cell r="G600">
            <v>0.33</v>
          </cell>
          <cell r="H600" t="str">
            <v>×</v>
          </cell>
          <cell r="I600">
            <v>1</v>
          </cell>
          <cell r="J600" t="str">
            <v>×</v>
          </cell>
          <cell r="K600">
            <v>1</v>
          </cell>
          <cell r="L600" t="str">
            <v>×</v>
          </cell>
          <cell r="M600">
            <v>1</v>
          </cell>
          <cell r="N600" t="str">
            <v>×</v>
          </cell>
          <cell r="O600">
            <v>1</v>
          </cell>
          <cell r="P600" t="str">
            <v>×</v>
          </cell>
          <cell r="Q600">
            <v>1</v>
          </cell>
          <cell r="R600" t="str">
            <v>=</v>
          </cell>
          <cell r="S600">
            <v>0.33</v>
          </cell>
          <cell r="T600" t="str">
            <v>×</v>
          </cell>
          <cell r="U600">
            <v>1</v>
          </cell>
          <cell r="W600">
            <v>0.33</v>
          </cell>
          <cell r="X600" t="str">
            <v>통 5-71(다</v>
          </cell>
        </row>
        <row r="601">
          <cell r="A601">
            <v>570</v>
          </cell>
          <cell r="D601">
            <v>0</v>
          </cell>
          <cell r="E601">
            <v>0</v>
          </cell>
          <cell r="W601">
            <v>0</v>
          </cell>
        </row>
        <row r="602">
          <cell r="A602">
            <v>571</v>
          </cell>
          <cell r="C602">
            <v>0</v>
          </cell>
          <cell r="D602">
            <v>0</v>
          </cell>
          <cell r="E602">
            <v>0</v>
          </cell>
          <cell r="W602">
            <v>0</v>
          </cell>
        </row>
        <row r="603">
          <cell r="A603">
            <v>572</v>
          </cell>
          <cell r="D603">
            <v>0</v>
          </cell>
          <cell r="E603">
            <v>0</v>
          </cell>
          <cell r="W603">
            <v>0</v>
          </cell>
        </row>
        <row r="604">
          <cell r="A604">
            <v>573</v>
          </cell>
        </row>
        <row r="605">
          <cell r="A605">
            <v>574</v>
          </cell>
          <cell r="D605">
            <v>0</v>
          </cell>
          <cell r="E605">
            <v>0</v>
          </cell>
          <cell r="W605">
            <v>0</v>
          </cell>
        </row>
        <row r="606">
          <cell r="A606">
            <v>575</v>
          </cell>
        </row>
        <row r="607">
          <cell r="A607">
            <v>576</v>
          </cell>
        </row>
        <row r="608">
          <cell r="A608">
            <v>577</v>
          </cell>
        </row>
        <row r="609">
          <cell r="A609">
            <v>578</v>
          </cell>
          <cell r="C609" t="str">
            <v>노무비 계</v>
          </cell>
        </row>
        <row r="610">
          <cell r="A610">
            <v>579</v>
          </cell>
          <cell r="B610" t="str">
            <v>P66</v>
          </cell>
          <cell r="D610" t="str">
            <v>통신설비공</v>
          </cell>
          <cell r="E610" t="str">
            <v>인</v>
          </cell>
          <cell r="G610">
            <v>0.33</v>
          </cell>
          <cell r="W610">
            <v>0.33</v>
          </cell>
        </row>
        <row r="611">
          <cell r="A611">
            <v>580</v>
          </cell>
          <cell r="D611">
            <v>0</v>
          </cell>
          <cell r="E611">
            <v>0</v>
          </cell>
          <cell r="G611">
            <v>0</v>
          </cell>
          <cell r="W611">
            <v>0</v>
          </cell>
        </row>
        <row r="612">
          <cell r="A612">
            <v>581</v>
          </cell>
          <cell r="B612">
            <v>0</v>
          </cell>
          <cell r="D612">
            <v>0</v>
          </cell>
          <cell r="E612">
            <v>0</v>
          </cell>
          <cell r="W612">
            <v>0</v>
          </cell>
        </row>
        <row r="613">
          <cell r="A613">
            <v>582</v>
          </cell>
          <cell r="D613">
            <v>0</v>
          </cell>
          <cell r="E613">
            <v>0</v>
          </cell>
          <cell r="W613">
            <v>0</v>
          </cell>
        </row>
        <row r="614">
          <cell r="A614">
            <v>583</v>
          </cell>
          <cell r="D614">
            <v>0</v>
          </cell>
          <cell r="E614">
            <v>0</v>
          </cell>
          <cell r="W614">
            <v>0</v>
          </cell>
        </row>
        <row r="615">
          <cell r="A615">
            <v>584</v>
          </cell>
          <cell r="D615">
            <v>0</v>
          </cell>
          <cell r="E615">
            <v>0</v>
          </cell>
          <cell r="W615">
            <v>0</v>
          </cell>
        </row>
        <row r="616">
          <cell r="A616">
            <v>585</v>
          </cell>
          <cell r="D616">
            <v>0</v>
          </cell>
          <cell r="E616">
            <v>0</v>
          </cell>
          <cell r="W616">
            <v>0</v>
          </cell>
        </row>
        <row r="617">
          <cell r="A617">
            <v>586</v>
          </cell>
          <cell r="D617">
            <v>0</v>
          </cell>
          <cell r="E617">
            <v>0</v>
          </cell>
          <cell r="W617">
            <v>0</v>
          </cell>
        </row>
        <row r="618">
          <cell r="A618">
            <v>587</v>
          </cell>
          <cell r="B618">
            <v>0</v>
          </cell>
          <cell r="D618">
            <v>0</v>
          </cell>
          <cell r="E618">
            <v>0</v>
          </cell>
          <cell r="G618">
            <v>0</v>
          </cell>
          <cell r="W618">
            <v>0</v>
          </cell>
        </row>
        <row r="619">
          <cell r="A619">
            <v>588</v>
          </cell>
        </row>
        <row r="620">
          <cell r="A620">
            <v>589</v>
          </cell>
          <cell r="D620">
            <v>0</v>
          </cell>
          <cell r="E620">
            <v>0</v>
          </cell>
        </row>
        <row r="621">
          <cell r="A621">
            <v>590</v>
          </cell>
          <cell r="D621">
            <v>0</v>
          </cell>
          <cell r="E621">
            <v>0</v>
          </cell>
          <cell r="W621">
            <v>0</v>
          </cell>
        </row>
        <row r="622">
          <cell r="A622">
            <v>591</v>
          </cell>
        </row>
        <row r="623">
          <cell r="A623">
            <v>592</v>
          </cell>
          <cell r="D623">
            <v>0</v>
          </cell>
          <cell r="E623">
            <v>0</v>
          </cell>
        </row>
        <row r="624">
          <cell r="A624">
            <v>593</v>
          </cell>
          <cell r="C624" t="str">
            <v>19. 스피커 신설</v>
          </cell>
          <cell r="D624" t="str">
            <v>벽부형      10W</v>
          </cell>
          <cell r="E624" t="str">
            <v>EA</v>
          </cell>
          <cell r="W624">
            <v>108</v>
          </cell>
        </row>
        <row r="625">
          <cell r="A625">
            <v>594</v>
          </cell>
          <cell r="C625" t="str">
            <v xml:space="preserve">  나. 노 무 비</v>
          </cell>
        </row>
        <row r="626">
          <cell r="A626">
            <v>595</v>
          </cell>
          <cell r="B626">
            <v>200</v>
          </cell>
          <cell r="C626" t="str">
            <v>스피커</v>
          </cell>
          <cell r="D626" t="str">
            <v>벽부형      10W</v>
          </cell>
          <cell r="E626" t="str">
            <v>EA</v>
          </cell>
          <cell r="G626" t="str">
            <v>기본</v>
          </cell>
          <cell r="W626">
            <v>1</v>
          </cell>
        </row>
        <row r="627">
          <cell r="A627">
            <v>596</v>
          </cell>
          <cell r="B627" t="str">
            <v>P66</v>
          </cell>
          <cell r="D627" t="str">
            <v>통신설비공</v>
          </cell>
          <cell r="E627" t="str">
            <v>인</v>
          </cell>
          <cell r="G627">
            <v>0.33</v>
          </cell>
          <cell r="H627" t="str">
            <v>×</v>
          </cell>
          <cell r="I627">
            <v>1</v>
          </cell>
          <cell r="J627" t="str">
            <v>×</v>
          </cell>
          <cell r="K627">
            <v>1</v>
          </cell>
          <cell r="L627" t="str">
            <v>×</v>
          </cell>
          <cell r="M627">
            <v>1</v>
          </cell>
          <cell r="N627" t="str">
            <v>×</v>
          </cell>
          <cell r="O627">
            <v>1</v>
          </cell>
          <cell r="P627" t="str">
            <v>×</v>
          </cell>
          <cell r="Q627">
            <v>1</v>
          </cell>
          <cell r="R627" t="str">
            <v>=</v>
          </cell>
          <cell r="S627">
            <v>0.33</v>
          </cell>
          <cell r="T627" t="str">
            <v>×</v>
          </cell>
          <cell r="U627">
            <v>1</v>
          </cell>
          <cell r="W627">
            <v>0.33</v>
          </cell>
          <cell r="X627" t="str">
            <v>통 5-71(다</v>
          </cell>
        </row>
        <row r="628">
          <cell r="A628">
            <v>597</v>
          </cell>
          <cell r="D628">
            <v>0</v>
          </cell>
          <cell r="E628">
            <v>0</v>
          </cell>
          <cell r="W628">
            <v>0</v>
          </cell>
        </row>
        <row r="629">
          <cell r="A629">
            <v>598</v>
          </cell>
          <cell r="C629">
            <v>0</v>
          </cell>
          <cell r="D629">
            <v>0</v>
          </cell>
          <cell r="E629">
            <v>0</v>
          </cell>
          <cell r="W629">
            <v>0</v>
          </cell>
        </row>
        <row r="630">
          <cell r="A630">
            <v>599</v>
          </cell>
          <cell r="D630">
            <v>0</v>
          </cell>
          <cell r="E630">
            <v>0</v>
          </cell>
          <cell r="W630">
            <v>0</v>
          </cell>
        </row>
        <row r="631">
          <cell r="A631">
            <v>600</v>
          </cell>
        </row>
        <row r="632">
          <cell r="A632">
            <v>601</v>
          </cell>
          <cell r="D632">
            <v>0</v>
          </cell>
          <cell r="E632">
            <v>0</v>
          </cell>
          <cell r="W632">
            <v>0</v>
          </cell>
        </row>
        <row r="633">
          <cell r="A633">
            <v>602</v>
          </cell>
        </row>
        <row r="634">
          <cell r="A634">
            <v>603</v>
          </cell>
        </row>
        <row r="635">
          <cell r="A635">
            <v>604</v>
          </cell>
        </row>
        <row r="636">
          <cell r="A636">
            <v>605</v>
          </cell>
          <cell r="C636" t="str">
            <v>노무비 계</v>
          </cell>
        </row>
        <row r="637">
          <cell r="A637">
            <v>606</v>
          </cell>
          <cell r="B637" t="str">
            <v>P66</v>
          </cell>
          <cell r="D637" t="str">
            <v>통신설비공</v>
          </cell>
          <cell r="E637" t="str">
            <v>인</v>
          </cell>
          <cell r="G637">
            <v>0.33</v>
          </cell>
          <cell r="W637">
            <v>0.33</v>
          </cell>
        </row>
        <row r="638">
          <cell r="A638">
            <v>607</v>
          </cell>
          <cell r="D638">
            <v>0</v>
          </cell>
          <cell r="E638">
            <v>0</v>
          </cell>
          <cell r="G638">
            <v>0</v>
          </cell>
          <cell r="W638">
            <v>0</v>
          </cell>
        </row>
        <row r="639">
          <cell r="A639">
            <v>608</v>
          </cell>
          <cell r="B639">
            <v>0</v>
          </cell>
          <cell r="D639">
            <v>0</v>
          </cell>
          <cell r="E639">
            <v>0</v>
          </cell>
          <cell r="W639">
            <v>0</v>
          </cell>
        </row>
        <row r="640">
          <cell r="A640">
            <v>609</v>
          </cell>
          <cell r="D640">
            <v>0</v>
          </cell>
          <cell r="E640">
            <v>0</v>
          </cell>
          <cell r="W640">
            <v>0</v>
          </cell>
        </row>
        <row r="641">
          <cell r="A641">
            <v>610</v>
          </cell>
          <cell r="D641">
            <v>0</v>
          </cell>
          <cell r="E641">
            <v>0</v>
          </cell>
          <cell r="W641">
            <v>0</v>
          </cell>
        </row>
        <row r="642">
          <cell r="A642">
            <v>611</v>
          </cell>
          <cell r="D642">
            <v>0</v>
          </cell>
          <cell r="E642">
            <v>0</v>
          </cell>
          <cell r="W642">
            <v>0</v>
          </cell>
        </row>
        <row r="643">
          <cell r="A643">
            <v>612</v>
          </cell>
          <cell r="D643">
            <v>0</v>
          </cell>
          <cell r="E643">
            <v>0</v>
          </cell>
          <cell r="W643">
            <v>0</v>
          </cell>
        </row>
        <row r="644">
          <cell r="A644">
            <v>613</v>
          </cell>
          <cell r="D644">
            <v>0</v>
          </cell>
          <cell r="E644">
            <v>0</v>
          </cell>
          <cell r="W644">
            <v>0</v>
          </cell>
        </row>
        <row r="645">
          <cell r="A645">
            <v>614</v>
          </cell>
          <cell r="B645">
            <v>0</v>
          </cell>
          <cell r="D645">
            <v>0</v>
          </cell>
          <cell r="E645">
            <v>0</v>
          </cell>
          <cell r="G645">
            <v>0</v>
          </cell>
          <cell r="W645">
            <v>0</v>
          </cell>
        </row>
        <row r="646">
          <cell r="A646">
            <v>615</v>
          </cell>
          <cell r="D646">
            <v>0</v>
          </cell>
          <cell r="E646">
            <v>0</v>
          </cell>
        </row>
        <row r="647">
          <cell r="A647">
            <v>616</v>
          </cell>
        </row>
        <row r="648">
          <cell r="A648">
            <v>617</v>
          </cell>
          <cell r="D648">
            <v>0</v>
          </cell>
          <cell r="E648">
            <v>0</v>
          </cell>
          <cell r="W648">
            <v>0</v>
          </cell>
        </row>
        <row r="649">
          <cell r="A649">
            <v>618</v>
          </cell>
        </row>
        <row r="650">
          <cell r="A650">
            <v>619</v>
          </cell>
          <cell r="D650">
            <v>0</v>
          </cell>
          <cell r="E650">
            <v>0</v>
          </cell>
        </row>
        <row r="651">
          <cell r="A651">
            <v>620</v>
          </cell>
          <cell r="C651" t="str">
            <v>20. 음향 조절기 신설</v>
          </cell>
          <cell r="D651" t="str">
            <v>3단</v>
          </cell>
          <cell r="E651" t="str">
            <v>EA</v>
          </cell>
          <cell r="W651">
            <v>44</v>
          </cell>
        </row>
        <row r="652">
          <cell r="A652">
            <v>621</v>
          </cell>
          <cell r="C652" t="str">
            <v xml:space="preserve">  나. 노 무 비</v>
          </cell>
        </row>
        <row r="653">
          <cell r="A653">
            <v>622</v>
          </cell>
          <cell r="B653">
            <v>202</v>
          </cell>
          <cell r="C653" t="str">
            <v>음향 조절기</v>
          </cell>
          <cell r="D653" t="str">
            <v>3단</v>
          </cell>
          <cell r="E653" t="str">
            <v>EA</v>
          </cell>
          <cell r="G653" t="str">
            <v>기본</v>
          </cell>
          <cell r="W653">
            <v>1</v>
          </cell>
        </row>
        <row r="654">
          <cell r="A654">
            <v>623</v>
          </cell>
          <cell r="B654" t="str">
            <v>P59</v>
          </cell>
          <cell r="D654" t="str">
            <v>내 선 전 공</v>
          </cell>
          <cell r="E654" t="str">
            <v>인</v>
          </cell>
          <cell r="G654">
            <v>6.5000000000000002E-2</v>
          </cell>
          <cell r="H654" t="str">
            <v>×</v>
          </cell>
          <cell r="I654">
            <v>1</v>
          </cell>
          <cell r="J654" t="str">
            <v>×</v>
          </cell>
          <cell r="K654">
            <v>1</v>
          </cell>
          <cell r="L654" t="str">
            <v>×</v>
          </cell>
          <cell r="M654">
            <v>1</v>
          </cell>
          <cell r="N654" t="str">
            <v>×</v>
          </cell>
          <cell r="O654">
            <v>1</v>
          </cell>
          <cell r="P654" t="str">
            <v>×</v>
          </cell>
          <cell r="Q654">
            <v>1</v>
          </cell>
          <cell r="R654" t="str">
            <v>=</v>
          </cell>
          <cell r="S654">
            <v>6.5000000000000002E-2</v>
          </cell>
          <cell r="T654" t="str">
            <v>×</v>
          </cell>
          <cell r="U654">
            <v>1</v>
          </cell>
          <cell r="W654">
            <v>0.06</v>
          </cell>
          <cell r="X654" t="str">
            <v>7-14(나</v>
          </cell>
        </row>
        <row r="655">
          <cell r="A655">
            <v>624</v>
          </cell>
          <cell r="D655">
            <v>0</v>
          </cell>
          <cell r="E655">
            <v>0</v>
          </cell>
          <cell r="W655">
            <v>0</v>
          </cell>
        </row>
        <row r="656">
          <cell r="A656">
            <v>625</v>
          </cell>
          <cell r="C656">
            <v>0</v>
          </cell>
          <cell r="D656">
            <v>0</v>
          </cell>
          <cell r="E656">
            <v>0</v>
          </cell>
          <cell r="W656">
            <v>0</v>
          </cell>
        </row>
        <row r="657">
          <cell r="A657">
            <v>626</v>
          </cell>
          <cell r="D657">
            <v>0</v>
          </cell>
          <cell r="E657">
            <v>0</v>
          </cell>
          <cell r="W657">
            <v>0</v>
          </cell>
        </row>
        <row r="658">
          <cell r="A658">
            <v>627</v>
          </cell>
        </row>
        <row r="659">
          <cell r="A659">
            <v>628</v>
          </cell>
          <cell r="D659">
            <v>0</v>
          </cell>
          <cell r="E659">
            <v>0</v>
          </cell>
          <cell r="W659">
            <v>0</v>
          </cell>
        </row>
        <row r="660">
          <cell r="A660">
            <v>629</v>
          </cell>
        </row>
        <row r="661">
          <cell r="A661">
            <v>630</v>
          </cell>
        </row>
        <row r="662">
          <cell r="A662">
            <v>631</v>
          </cell>
        </row>
        <row r="663">
          <cell r="A663">
            <v>632</v>
          </cell>
          <cell r="C663" t="str">
            <v>노무비 계</v>
          </cell>
        </row>
        <row r="664">
          <cell r="A664">
            <v>633</v>
          </cell>
          <cell r="B664" t="str">
            <v>P59</v>
          </cell>
          <cell r="D664" t="str">
            <v>내 선 전 공</v>
          </cell>
          <cell r="E664" t="str">
            <v>인</v>
          </cell>
          <cell r="G664">
            <v>0.06</v>
          </cell>
          <cell r="W664">
            <v>0.06</v>
          </cell>
        </row>
        <row r="665">
          <cell r="A665">
            <v>634</v>
          </cell>
          <cell r="D665">
            <v>0</v>
          </cell>
          <cell r="E665">
            <v>0</v>
          </cell>
          <cell r="G665">
            <v>0</v>
          </cell>
          <cell r="W665">
            <v>0</v>
          </cell>
        </row>
        <row r="666">
          <cell r="A666">
            <v>635</v>
          </cell>
          <cell r="B666">
            <v>0</v>
          </cell>
          <cell r="D666">
            <v>0</v>
          </cell>
          <cell r="E666">
            <v>0</v>
          </cell>
          <cell r="W666">
            <v>0</v>
          </cell>
        </row>
        <row r="667">
          <cell r="A667">
            <v>636</v>
          </cell>
          <cell r="D667">
            <v>0</v>
          </cell>
          <cell r="E667">
            <v>0</v>
          </cell>
          <cell r="W667">
            <v>0</v>
          </cell>
        </row>
        <row r="668">
          <cell r="A668">
            <v>637</v>
          </cell>
          <cell r="D668">
            <v>0</v>
          </cell>
          <cell r="E668">
            <v>0</v>
          </cell>
          <cell r="W668">
            <v>0</v>
          </cell>
        </row>
        <row r="669">
          <cell r="A669">
            <v>638</v>
          </cell>
          <cell r="D669">
            <v>0</v>
          </cell>
          <cell r="E669">
            <v>0</v>
          </cell>
          <cell r="W669">
            <v>0</v>
          </cell>
        </row>
        <row r="670">
          <cell r="A670">
            <v>639</v>
          </cell>
          <cell r="D670">
            <v>0</v>
          </cell>
          <cell r="E670">
            <v>0</v>
          </cell>
          <cell r="W670">
            <v>0</v>
          </cell>
        </row>
        <row r="671">
          <cell r="A671">
            <v>640</v>
          </cell>
          <cell r="D671">
            <v>0</v>
          </cell>
          <cell r="E671">
            <v>0</v>
          </cell>
          <cell r="W671">
            <v>0</v>
          </cell>
        </row>
        <row r="672">
          <cell r="A672">
            <v>641</v>
          </cell>
          <cell r="B672">
            <v>0</v>
          </cell>
          <cell r="D672">
            <v>0</v>
          </cell>
          <cell r="E672">
            <v>0</v>
          </cell>
          <cell r="G672">
            <v>0</v>
          </cell>
          <cell r="W672">
            <v>0</v>
          </cell>
        </row>
        <row r="673">
          <cell r="A673">
            <v>642</v>
          </cell>
          <cell r="D673">
            <v>0</v>
          </cell>
          <cell r="E673">
            <v>0</v>
          </cell>
        </row>
        <row r="674">
          <cell r="A674">
            <v>643</v>
          </cell>
        </row>
        <row r="675">
          <cell r="A675">
            <v>644</v>
          </cell>
          <cell r="D675">
            <v>0</v>
          </cell>
          <cell r="E675">
            <v>0</v>
          </cell>
          <cell r="W675">
            <v>0</v>
          </cell>
        </row>
        <row r="676">
          <cell r="A676">
            <v>645</v>
          </cell>
        </row>
        <row r="677">
          <cell r="A677">
            <v>646</v>
          </cell>
          <cell r="D677">
            <v>0</v>
          </cell>
          <cell r="E677">
            <v>0</v>
          </cell>
        </row>
        <row r="678">
          <cell r="A678">
            <v>647</v>
          </cell>
          <cell r="C678" t="str">
            <v>21. 전관방송장비 신설</v>
          </cell>
          <cell r="D678">
            <v>0</v>
          </cell>
          <cell r="E678" t="str">
            <v>식</v>
          </cell>
          <cell r="W678">
            <v>0</v>
          </cell>
        </row>
        <row r="679">
          <cell r="A679">
            <v>648</v>
          </cell>
          <cell r="C679" t="str">
            <v xml:space="preserve">  나. 노 무 비</v>
          </cell>
        </row>
        <row r="680">
          <cell r="A680">
            <v>649</v>
          </cell>
          <cell r="B680">
            <v>313</v>
          </cell>
          <cell r="C680" t="str">
            <v>전관방송설비</v>
          </cell>
          <cell r="D680">
            <v>0</v>
          </cell>
          <cell r="E680" t="str">
            <v>식</v>
          </cell>
          <cell r="G680">
            <v>1</v>
          </cell>
          <cell r="W680">
            <v>1</v>
          </cell>
        </row>
        <row r="681">
          <cell r="A681">
            <v>650</v>
          </cell>
        </row>
        <row r="682">
          <cell r="A682">
            <v>651</v>
          </cell>
        </row>
        <row r="683">
          <cell r="A683">
            <v>652</v>
          </cell>
        </row>
        <row r="684">
          <cell r="A684">
            <v>653</v>
          </cell>
        </row>
        <row r="685">
          <cell r="A685">
            <v>654</v>
          </cell>
        </row>
        <row r="686">
          <cell r="A686">
            <v>655</v>
          </cell>
        </row>
        <row r="687">
          <cell r="A687">
            <v>656</v>
          </cell>
          <cell r="C687" t="str">
            <v>노무비 계</v>
          </cell>
          <cell r="G687" t="str">
            <v>설치도</v>
          </cell>
        </row>
        <row r="688">
          <cell r="A688">
            <v>657</v>
          </cell>
        </row>
        <row r="689">
          <cell r="A689">
            <v>658</v>
          </cell>
        </row>
        <row r="690">
          <cell r="A690">
            <v>659</v>
          </cell>
        </row>
        <row r="691">
          <cell r="A691">
            <v>660</v>
          </cell>
        </row>
        <row r="692">
          <cell r="A692">
            <v>661</v>
          </cell>
        </row>
        <row r="693">
          <cell r="A693">
            <v>662</v>
          </cell>
        </row>
        <row r="694">
          <cell r="A694">
            <v>663</v>
          </cell>
        </row>
        <row r="695">
          <cell r="A695">
            <v>664</v>
          </cell>
        </row>
        <row r="696">
          <cell r="A696">
            <v>665</v>
          </cell>
          <cell r="B696">
            <v>0</v>
          </cell>
          <cell r="D696">
            <v>0</v>
          </cell>
          <cell r="E696">
            <v>0</v>
          </cell>
          <cell r="W696">
            <v>0</v>
          </cell>
        </row>
        <row r="697">
          <cell r="A697">
            <v>666</v>
          </cell>
          <cell r="B697">
            <v>0</v>
          </cell>
          <cell r="D697">
            <v>0</v>
          </cell>
          <cell r="E697">
            <v>0</v>
          </cell>
          <cell r="W697">
            <v>0</v>
          </cell>
        </row>
        <row r="698">
          <cell r="A698">
            <v>667</v>
          </cell>
          <cell r="D698">
            <v>0</v>
          </cell>
          <cell r="E698">
            <v>0</v>
          </cell>
          <cell r="W698">
            <v>0</v>
          </cell>
        </row>
        <row r="699">
          <cell r="A699">
            <v>668</v>
          </cell>
          <cell r="D699">
            <v>0</v>
          </cell>
          <cell r="E699">
            <v>0</v>
          </cell>
          <cell r="W699">
            <v>0</v>
          </cell>
        </row>
        <row r="700">
          <cell r="A700">
            <v>669</v>
          </cell>
          <cell r="D700">
            <v>0</v>
          </cell>
          <cell r="E700">
            <v>0</v>
          </cell>
        </row>
        <row r="701">
          <cell r="A701">
            <v>670</v>
          </cell>
          <cell r="D701">
            <v>0</v>
          </cell>
          <cell r="E701">
            <v>0</v>
          </cell>
        </row>
        <row r="702">
          <cell r="A702">
            <v>671</v>
          </cell>
        </row>
        <row r="703">
          <cell r="A703">
            <v>672</v>
          </cell>
          <cell r="D703">
            <v>0</v>
          </cell>
          <cell r="E703">
            <v>0</v>
          </cell>
          <cell r="W703">
            <v>0</v>
          </cell>
        </row>
        <row r="704">
          <cell r="A704">
            <v>673</v>
          </cell>
          <cell r="D704">
            <v>0</v>
          </cell>
          <cell r="E704">
            <v>0</v>
          </cell>
        </row>
        <row r="705">
          <cell r="A705">
            <v>674</v>
          </cell>
          <cell r="C705" t="str">
            <v>22. 스피커 단자함 신설</v>
          </cell>
          <cell r="D705" t="str">
            <v>스텐       10P</v>
          </cell>
          <cell r="E705" t="str">
            <v>면</v>
          </cell>
          <cell r="W705">
            <v>9</v>
          </cell>
        </row>
        <row r="706">
          <cell r="A706">
            <v>675</v>
          </cell>
          <cell r="C706" t="str">
            <v xml:space="preserve">  나. 노 무 비</v>
          </cell>
        </row>
        <row r="707">
          <cell r="A707">
            <v>676</v>
          </cell>
          <cell r="B707">
            <v>203</v>
          </cell>
          <cell r="C707" t="str">
            <v>방송단자함</v>
          </cell>
          <cell r="D707" t="str">
            <v>스텐       10P</v>
          </cell>
          <cell r="E707" t="str">
            <v>면</v>
          </cell>
          <cell r="G707" t="str">
            <v>기본</v>
          </cell>
          <cell r="W707">
            <v>1</v>
          </cell>
        </row>
        <row r="708">
          <cell r="A708">
            <v>677</v>
          </cell>
          <cell r="B708" t="str">
            <v>P67</v>
          </cell>
          <cell r="D708" t="str">
            <v>통신내선공</v>
          </cell>
          <cell r="E708" t="str">
            <v>인</v>
          </cell>
          <cell r="G708">
            <v>0.34</v>
          </cell>
          <cell r="H708" t="str">
            <v>×</v>
          </cell>
          <cell r="I708">
            <v>1</v>
          </cell>
          <cell r="J708" t="str">
            <v>÷</v>
          </cell>
          <cell r="K708">
            <v>1</v>
          </cell>
          <cell r="L708" t="str">
            <v>×</v>
          </cell>
          <cell r="M708">
            <v>1</v>
          </cell>
          <cell r="N708" t="str">
            <v>×</v>
          </cell>
          <cell r="O708">
            <v>1</v>
          </cell>
          <cell r="P708" t="str">
            <v>×</v>
          </cell>
          <cell r="Q708">
            <v>1</v>
          </cell>
          <cell r="R708" t="str">
            <v>=</v>
          </cell>
          <cell r="S708">
            <v>0.34</v>
          </cell>
          <cell r="T708" t="str">
            <v>×</v>
          </cell>
          <cell r="U708">
            <v>1</v>
          </cell>
          <cell r="W708">
            <v>0.34</v>
          </cell>
          <cell r="X708" t="str">
            <v>통 3-30</v>
          </cell>
        </row>
        <row r="709">
          <cell r="A709">
            <v>678</v>
          </cell>
          <cell r="B709" t="str">
            <v>P74</v>
          </cell>
          <cell r="D709" t="str">
            <v>보 통 인 부</v>
          </cell>
          <cell r="E709" t="str">
            <v>인</v>
          </cell>
          <cell r="G709">
            <v>0.17</v>
          </cell>
          <cell r="H709" t="str">
            <v>×</v>
          </cell>
          <cell r="I709">
            <v>1</v>
          </cell>
          <cell r="J709" t="str">
            <v>÷</v>
          </cell>
          <cell r="K709">
            <v>1</v>
          </cell>
          <cell r="L709" t="str">
            <v>×</v>
          </cell>
          <cell r="M709">
            <v>1</v>
          </cell>
          <cell r="N709" t="str">
            <v>×</v>
          </cell>
          <cell r="O709">
            <v>1</v>
          </cell>
          <cell r="P709" t="str">
            <v>×</v>
          </cell>
          <cell r="Q709">
            <v>1</v>
          </cell>
          <cell r="R709" t="str">
            <v>=</v>
          </cell>
          <cell r="S709">
            <v>0.17</v>
          </cell>
          <cell r="T709" t="str">
            <v>×</v>
          </cell>
          <cell r="U709">
            <v>1</v>
          </cell>
          <cell r="W709">
            <v>0.17</v>
          </cell>
          <cell r="X709" t="str">
            <v>통 3-30</v>
          </cell>
        </row>
        <row r="710">
          <cell r="A710">
            <v>679</v>
          </cell>
          <cell r="C710" t="str">
            <v>(성단)-10P</v>
          </cell>
          <cell r="E710" t="str">
            <v>조</v>
          </cell>
          <cell r="G710" t="str">
            <v>기본</v>
          </cell>
          <cell r="W710">
            <v>1</v>
          </cell>
        </row>
        <row r="711">
          <cell r="A711">
            <v>680</v>
          </cell>
          <cell r="B711" t="str">
            <v>P68</v>
          </cell>
          <cell r="D711" t="str">
            <v>통신케이블공</v>
          </cell>
          <cell r="E711" t="str">
            <v>인</v>
          </cell>
          <cell r="G711">
            <v>0.4</v>
          </cell>
          <cell r="H711" t="str">
            <v>×</v>
          </cell>
          <cell r="I711">
            <v>1</v>
          </cell>
          <cell r="J711" t="str">
            <v>÷</v>
          </cell>
          <cell r="K711">
            <v>1</v>
          </cell>
          <cell r="L711" t="str">
            <v>×</v>
          </cell>
          <cell r="M711">
            <v>1</v>
          </cell>
          <cell r="N711" t="str">
            <v>×</v>
          </cell>
          <cell r="O711">
            <v>1</v>
          </cell>
          <cell r="P711" t="str">
            <v>×</v>
          </cell>
          <cell r="Q711">
            <v>1</v>
          </cell>
          <cell r="R711" t="str">
            <v>=</v>
          </cell>
          <cell r="S711">
            <v>0.4</v>
          </cell>
          <cell r="T711" t="str">
            <v>×</v>
          </cell>
          <cell r="U711">
            <v>1</v>
          </cell>
          <cell r="W711">
            <v>0.4</v>
          </cell>
          <cell r="X711" t="str">
            <v>통 3-19(나</v>
          </cell>
        </row>
        <row r="712">
          <cell r="A712">
            <v>681</v>
          </cell>
          <cell r="B712" t="str">
            <v>P74</v>
          </cell>
          <cell r="D712" t="str">
            <v>보 통 인 부</v>
          </cell>
          <cell r="E712" t="str">
            <v>인</v>
          </cell>
          <cell r="G712">
            <v>0.4</v>
          </cell>
          <cell r="H712" t="str">
            <v>×</v>
          </cell>
          <cell r="I712">
            <v>1</v>
          </cell>
          <cell r="J712" t="str">
            <v>÷</v>
          </cell>
          <cell r="K712">
            <v>1</v>
          </cell>
          <cell r="L712" t="str">
            <v>×</v>
          </cell>
          <cell r="M712">
            <v>1</v>
          </cell>
          <cell r="N712" t="str">
            <v>×</v>
          </cell>
          <cell r="O712">
            <v>1</v>
          </cell>
          <cell r="P712" t="str">
            <v>×</v>
          </cell>
          <cell r="Q712">
            <v>1</v>
          </cell>
          <cell r="R712" t="str">
            <v>=</v>
          </cell>
          <cell r="S712">
            <v>0.4</v>
          </cell>
          <cell r="T712" t="str">
            <v>×</v>
          </cell>
          <cell r="U712">
            <v>1</v>
          </cell>
          <cell r="W712">
            <v>0.4</v>
          </cell>
          <cell r="X712" t="str">
            <v>통 3-19(나</v>
          </cell>
        </row>
        <row r="713">
          <cell r="A713">
            <v>682</v>
          </cell>
        </row>
        <row r="714">
          <cell r="A714">
            <v>683</v>
          </cell>
        </row>
        <row r="715">
          <cell r="A715">
            <v>684</v>
          </cell>
        </row>
        <row r="716">
          <cell r="A716">
            <v>685</v>
          </cell>
          <cell r="C716" t="str">
            <v>노무비 계</v>
          </cell>
        </row>
        <row r="717">
          <cell r="A717">
            <v>686</v>
          </cell>
          <cell r="B717" t="str">
            <v>P67</v>
          </cell>
          <cell r="D717" t="str">
            <v>통신내선공</v>
          </cell>
          <cell r="E717" t="str">
            <v>인</v>
          </cell>
          <cell r="G717">
            <v>0.34</v>
          </cell>
          <cell r="W717">
            <v>0.34</v>
          </cell>
        </row>
        <row r="718">
          <cell r="A718">
            <v>687</v>
          </cell>
          <cell r="B718" t="str">
            <v>P68</v>
          </cell>
          <cell r="D718" t="str">
            <v>통신케이블공</v>
          </cell>
          <cell r="E718" t="str">
            <v>인</v>
          </cell>
          <cell r="G718">
            <v>0.4</v>
          </cell>
          <cell r="W718">
            <v>0.4</v>
          </cell>
        </row>
        <row r="719">
          <cell r="A719">
            <v>688</v>
          </cell>
          <cell r="B719" t="str">
            <v>P74</v>
          </cell>
          <cell r="D719" t="str">
            <v>보 통 인 부</v>
          </cell>
          <cell r="E719" t="str">
            <v>인</v>
          </cell>
          <cell r="G719">
            <v>0.57000000000000006</v>
          </cell>
          <cell r="W719">
            <v>0.57000000000000006</v>
          </cell>
        </row>
        <row r="720">
          <cell r="A720">
            <v>689</v>
          </cell>
          <cell r="D720">
            <v>0</v>
          </cell>
          <cell r="E720">
            <v>0</v>
          </cell>
          <cell r="W720">
            <v>0</v>
          </cell>
        </row>
        <row r="721">
          <cell r="A721">
            <v>690</v>
          </cell>
          <cell r="D721">
            <v>0</v>
          </cell>
          <cell r="E721">
            <v>0</v>
          </cell>
          <cell r="W721">
            <v>0</v>
          </cell>
        </row>
        <row r="722">
          <cell r="A722">
            <v>691</v>
          </cell>
          <cell r="D722">
            <v>0</v>
          </cell>
          <cell r="E722">
            <v>0</v>
          </cell>
          <cell r="W722">
            <v>0</v>
          </cell>
        </row>
        <row r="723">
          <cell r="A723">
            <v>692</v>
          </cell>
          <cell r="D723">
            <v>0</v>
          </cell>
          <cell r="E723">
            <v>0</v>
          </cell>
          <cell r="W723">
            <v>0</v>
          </cell>
        </row>
        <row r="724">
          <cell r="A724">
            <v>693</v>
          </cell>
          <cell r="D724">
            <v>0</v>
          </cell>
          <cell r="E724">
            <v>0</v>
          </cell>
          <cell r="W724">
            <v>0</v>
          </cell>
        </row>
        <row r="725">
          <cell r="A725">
            <v>694</v>
          </cell>
          <cell r="D725">
            <v>0</v>
          </cell>
          <cell r="E725">
            <v>0</v>
          </cell>
          <cell r="W725">
            <v>0</v>
          </cell>
        </row>
        <row r="726">
          <cell r="A726">
            <v>695</v>
          </cell>
          <cell r="D726">
            <v>0</v>
          </cell>
          <cell r="E726">
            <v>0</v>
          </cell>
        </row>
        <row r="727">
          <cell r="A727">
            <v>696</v>
          </cell>
        </row>
        <row r="728">
          <cell r="A728">
            <v>697</v>
          </cell>
          <cell r="D728">
            <v>0</v>
          </cell>
          <cell r="E728">
            <v>0</v>
          </cell>
        </row>
        <row r="729">
          <cell r="A729">
            <v>698</v>
          </cell>
          <cell r="D729">
            <v>0</v>
          </cell>
          <cell r="E729">
            <v>0</v>
          </cell>
          <cell r="W729">
            <v>0</v>
          </cell>
        </row>
        <row r="730">
          <cell r="A730">
            <v>699</v>
          </cell>
        </row>
        <row r="731">
          <cell r="A731">
            <v>700</v>
          </cell>
          <cell r="D731">
            <v>0</v>
          </cell>
          <cell r="E731">
            <v>0</v>
          </cell>
        </row>
        <row r="732">
          <cell r="A732">
            <v>701</v>
          </cell>
          <cell r="C732" t="str">
            <v>23. 스피커 단자함 신설</v>
          </cell>
          <cell r="D732" t="str">
            <v>스텐       20P</v>
          </cell>
          <cell r="E732" t="str">
            <v>면</v>
          </cell>
          <cell r="W732">
            <v>1</v>
          </cell>
        </row>
        <row r="733">
          <cell r="A733">
            <v>702</v>
          </cell>
          <cell r="C733" t="str">
            <v xml:space="preserve">  나. 노 무 비</v>
          </cell>
        </row>
        <row r="734">
          <cell r="A734">
            <v>703</v>
          </cell>
          <cell r="B734">
            <v>204</v>
          </cell>
          <cell r="C734" t="str">
            <v>방송단자함</v>
          </cell>
          <cell r="D734" t="str">
            <v>스텐       20P</v>
          </cell>
          <cell r="E734" t="str">
            <v>면</v>
          </cell>
          <cell r="G734" t="str">
            <v>기본</v>
          </cell>
          <cell r="W734">
            <v>1</v>
          </cell>
        </row>
        <row r="735">
          <cell r="A735">
            <v>704</v>
          </cell>
          <cell r="B735" t="str">
            <v>P67</v>
          </cell>
          <cell r="D735" t="str">
            <v>통신내선공</v>
          </cell>
          <cell r="E735" t="str">
            <v>인</v>
          </cell>
          <cell r="G735">
            <v>0.36</v>
          </cell>
          <cell r="H735" t="str">
            <v>×</v>
          </cell>
          <cell r="I735">
            <v>1</v>
          </cell>
          <cell r="J735" t="str">
            <v>÷</v>
          </cell>
          <cell r="K735">
            <v>1</v>
          </cell>
          <cell r="L735" t="str">
            <v>×</v>
          </cell>
          <cell r="M735">
            <v>1</v>
          </cell>
          <cell r="N735" t="str">
            <v>×</v>
          </cell>
          <cell r="O735">
            <v>1</v>
          </cell>
          <cell r="P735" t="str">
            <v>×</v>
          </cell>
          <cell r="Q735">
            <v>1</v>
          </cell>
          <cell r="R735" t="str">
            <v>=</v>
          </cell>
          <cell r="S735">
            <v>0.36</v>
          </cell>
          <cell r="T735" t="str">
            <v>×</v>
          </cell>
          <cell r="U735">
            <v>1</v>
          </cell>
          <cell r="W735">
            <v>0.36</v>
          </cell>
          <cell r="X735" t="str">
            <v>통 3-30</v>
          </cell>
        </row>
        <row r="736">
          <cell r="A736">
            <v>705</v>
          </cell>
          <cell r="B736" t="str">
            <v>P74</v>
          </cell>
          <cell r="D736" t="str">
            <v>보 통 인 부</v>
          </cell>
          <cell r="E736" t="str">
            <v>인</v>
          </cell>
          <cell r="G736">
            <v>0.18</v>
          </cell>
          <cell r="H736" t="str">
            <v>×</v>
          </cell>
          <cell r="I736">
            <v>1</v>
          </cell>
          <cell r="J736" t="str">
            <v>÷</v>
          </cell>
          <cell r="K736">
            <v>1</v>
          </cell>
          <cell r="L736" t="str">
            <v>×</v>
          </cell>
          <cell r="M736">
            <v>1</v>
          </cell>
          <cell r="N736" t="str">
            <v>×</v>
          </cell>
          <cell r="O736">
            <v>1</v>
          </cell>
          <cell r="P736" t="str">
            <v>×</v>
          </cell>
          <cell r="Q736">
            <v>1</v>
          </cell>
          <cell r="R736" t="str">
            <v>=</v>
          </cell>
          <cell r="S736">
            <v>0.18</v>
          </cell>
          <cell r="T736" t="str">
            <v>×</v>
          </cell>
          <cell r="U736">
            <v>1</v>
          </cell>
          <cell r="W736">
            <v>0.18</v>
          </cell>
          <cell r="X736" t="str">
            <v>통 3-30</v>
          </cell>
        </row>
        <row r="737">
          <cell r="A737">
            <v>706</v>
          </cell>
          <cell r="C737" t="str">
            <v>(성단)-20P</v>
          </cell>
          <cell r="E737" t="str">
            <v>조</v>
          </cell>
          <cell r="G737" t="str">
            <v>기본</v>
          </cell>
          <cell r="W737">
            <v>1</v>
          </cell>
        </row>
        <row r="738">
          <cell r="A738">
            <v>707</v>
          </cell>
          <cell r="B738" t="str">
            <v>P68</v>
          </cell>
          <cell r="D738" t="str">
            <v>통신케이블공</v>
          </cell>
          <cell r="E738" t="str">
            <v>인</v>
          </cell>
          <cell r="G738">
            <v>0.44</v>
          </cell>
          <cell r="H738" t="str">
            <v>×</v>
          </cell>
          <cell r="I738">
            <v>1</v>
          </cell>
          <cell r="J738" t="str">
            <v>÷</v>
          </cell>
          <cell r="K738">
            <v>1</v>
          </cell>
          <cell r="L738" t="str">
            <v>×</v>
          </cell>
          <cell r="M738">
            <v>1</v>
          </cell>
          <cell r="N738" t="str">
            <v>×</v>
          </cell>
          <cell r="O738">
            <v>1</v>
          </cell>
          <cell r="P738" t="str">
            <v>×</v>
          </cell>
          <cell r="Q738">
            <v>1</v>
          </cell>
          <cell r="R738" t="str">
            <v>=</v>
          </cell>
          <cell r="S738">
            <v>0.44</v>
          </cell>
          <cell r="T738" t="str">
            <v>×</v>
          </cell>
          <cell r="U738">
            <v>1</v>
          </cell>
          <cell r="W738">
            <v>0.44</v>
          </cell>
          <cell r="X738" t="str">
            <v>통 3-19(나</v>
          </cell>
        </row>
        <row r="739">
          <cell r="A739">
            <v>708</v>
          </cell>
          <cell r="B739" t="str">
            <v>P74</v>
          </cell>
          <cell r="D739" t="str">
            <v>보 통 인 부</v>
          </cell>
          <cell r="E739" t="str">
            <v>인</v>
          </cell>
          <cell r="G739">
            <v>0.44</v>
          </cell>
          <cell r="H739" t="str">
            <v>×</v>
          </cell>
          <cell r="I739">
            <v>1</v>
          </cell>
          <cell r="J739" t="str">
            <v>÷</v>
          </cell>
          <cell r="K739">
            <v>1</v>
          </cell>
          <cell r="L739" t="str">
            <v>×</v>
          </cell>
          <cell r="M739">
            <v>1</v>
          </cell>
          <cell r="N739" t="str">
            <v>×</v>
          </cell>
          <cell r="O739">
            <v>1</v>
          </cell>
          <cell r="P739" t="str">
            <v>×</v>
          </cell>
          <cell r="Q739">
            <v>1</v>
          </cell>
          <cell r="R739" t="str">
            <v>=</v>
          </cell>
          <cell r="S739">
            <v>0.44</v>
          </cell>
          <cell r="T739" t="str">
            <v>×</v>
          </cell>
          <cell r="U739">
            <v>1</v>
          </cell>
          <cell r="W739">
            <v>0.44</v>
          </cell>
          <cell r="X739" t="str">
            <v>통 3-19(나</v>
          </cell>
        </row>
        <row r="740">
          <cell r="A740">
            <v>709</v>
          </cell>
        </row>
        <row r="741">
          <cell r="A741">
            <v>710</v>
          </cell>
        </row>
        <row r="742">
          <cell r="A742">
            <v>711</v>
          </cell>
        </row>
        <row r="743">
          <cell r="A743">
            <v>712</v>
          </cell>
          <cell r="C743" t="str">
            <v>노무비 계</v>
          </cell>
        </row>
        <row r="744">
          <cell r="A744">
            <v>713</v>
          </cell>
          <cell r="B744" t="str">
            <v>P67</v>
          </cell>
          <cell r="D744" t="str">
            <v>통신내선공</v>
          </cell>
          <cell r="E744" t="str">
            <v>인</v>
          </cell>
          <cell r="G744">
            <v>0.36</v>
          </cell>
          <cell r="W744">
            <v>0.36</v>
          </cell>
        </row>
        <row r="745">
          <cell r="A745">
            <v>714</v>
          </cell>
          <cell r="B745" t="str">
            <v>P68</v>
          </cell>
          <cell r="D745" t="str">
            <v>통신케이블공</v>
          </cell>
          <cell r="E745" t="str">
            <v>인</v>
          </cell>
          <cell r="G745">
            <v>0.44</v>
          </cell>
          <cell r="W745">
            <v>0.44</v>
          </cell>
        </row>
        <row r="746">
          <cell r="A746">
            <v>715</v>
          </cell>
          <cell r="B746" t="str">
            <v>P74</v>
          </cell>
          <cell r="D746" t="str">
            <v>보 통 인 부</v>
          </cell>
          <cell r="E746" t="str">
            <v>인</v>
          </cell>
          <cell r="G746">
            <v>0.62</v>
          </cell>
          <cell r="W746">
            <v>0.62</v>
          </cell>
        </row>
        <row r="747">
          <cell r="A747">
            <v>716</v>
          </cell>
          <cell r="D747">
            <v>0</v>
          </cell>
          <cell r="E747">
            <v>0</v>
          </cell>
          <cell r="W747">
            <v>0</v>
          </cell>
        </row>
        <row r="748">
          <cell r="A748">
            <v>717</v>
          </cell>
          <cell r="D748">
            <v>0</v>
          </cell>
          <cell r="E748">
            <v>0</v>
          </cell>
          <cell r="W748">
            <v>0</v>
          </cell>
        </row>
        <row r="749">
          <cell r="A749">
            <v>718</v>
          </cell>
          <cell r="D749">
            <v>0</v>
          </cell>
          <cell r="E749">
            <v>0</v>
          </cell>
          <cell r="W749">
            <v>0</v>
          </cell>
        </row>
        <row r="750">
          <cell r="A750">
            <v>719</v>
          </cell>
          <cell r="D750">
            <v>0</v>
          </cell>
          <cell r="E750">
            <v>0</v>
          </cell>
          <cell r="W750">
            <v>0</v>
          </cell>
        </row>
        <row r="751">
          <cell r="A751">
            <v>720</v>
          </cell>
          <cell r="D751">
            <v>0</v>
          </cell>
          <cell r="E751">
            <v>0</v>
          </cell>
          <cell r="W751">
            <v>0</v>
          </cell>
        </row>
        <row r="752">
          <cell r="A752">
            <v>721</v>
          </cell>
        </row>
        <row r="753">
          <cell r="A753">
            <v>722</v>
          </cell>
          <cell r="D753">
            <v>0</v>
          </cell>
          <cell r="E753">
            <v>0</v>
          </cell>
          <cell r="W753">
            <v>0</v>
          </cell>
        </row>
        <row r="754">
          <cell r="A754">
            <v>723</v>
          </cell>
          <cell r="D754">
            <v>0</v>
          </cell>
          <cell r="E754">
            <v>0</v>
          </cell>
        </row>
        <row r="755">
          <cell r="A755">
            <v>724</v>
          </cell>
          <cell r="D755">
            <v>0</v>
          </cell>
          <cell r="E755">
            <v>0</v>
          </cell>
        </row>
        <row r="756">
          <cell r="A756">
            <v>725</v>
          </cell>
          <cell r="D756">
            <v>0</v>
          </cell>
          <cell r="E756">
            <v>0</v>
          </cell>
          <cell r="W756">
            <v>0</v>
          </cell>
        </row>
        <row r="757">
          <cell r="A757">
            <v>726</v>
          </cell>
        </row>
        <row r="758">
          <cell r="A758">
            <v>727</v>
          </cell>
          <cell r="D758">
            <v>0</v>
          </cell>
          <cell r="E758">
            <v>0</v>
          </cell>
        </row>
        <row r="759">
          <cell r="A759">
            <v>728</v>
          </cell>
          <cell r="C759" t="str">
            <v>24. 인터폰 신설</v>
          </cell>
          <cell r="D759" t="str">
            <v>모기</v>
          </cell>
          <cell r="E759" t="str">
            <v>EA</v>
          </cell>
          <cell r="W759">
            <v>19</v>
          </cell>
        </row>
        <row r="760">
          <cell r="A760">
            <v>729</v>
          </cell>
          <cell r="C760" t="str">
            <v xml:space="preserve">  나. 노 무 비</v>
          </cell>
        </row>
        <row r="761">
          <cell r="A761">
            <v>730</v>
          </cell>
          <cell r="B761">
            <v>206</v>
          </cell>
          <cell r="C761" t="str">
            <v>인터폰</v>
          </cell>
          <cell r="D761" t="str">
            <v>모기</v>
          </cell>
          <cell r="E761" t="str">
            <v>EA</v>
          </cell>
          <cell r="G761" t="str">
            <v>기본</v>
          </cell>
          <cell r="W761">
            <v>1</v>
          </cell>
        </row>
        <row r="762">
          <cell r="A762">
            <v>731</v>
          </cell>
          <cell r="B762" t="str">
            <v>P66</v>
          </cell>
          <cell r="D762" t="str">
            <v>통신설비공</v>
          </cell>
          <cell r="E762" t="str">
            <v>인</v>
          </cell>
          <cell r="G762">
            <v>1.2</v>
          </cell>
          <cell r="H762" t="str">
            <v>×</v>
          </cell>
          <cell r="I762">
            <v>1</v>
          </cell>
          <cell r="J762" t="str">
            <v>÷</v>
          </cell>
          <cell r="K762">
            <v>1</v>
          </cell>
          <cell r="L762" t="str">
            <v>×</v>
          </cell>
          <cell r="M762">
            <v>1</v>
          </cell>
          <cell r="N762" t="str">
            <v>×</v>
          </cell>
          <cell r="O762">
            <v>1</v>
          </cell>
          <cell r="P762" t="str">
            <v>×</v>
          </cell>
          <cell r="Q762">
            <v>1</v>
          </cell>
          <cell r="R762" t="str">
            <v>=</v>
          </cell>
          <cell r="S762">
            <v>1.2</v>
          </cell>
          <cell r="T762" t="str">
            <v>×</v>
          </cell>
          <cell r="U762">
            <v>1</v>
          </cell>
          <cell r="W762">
            <v>1.2</v>
          </cell>
          <cell r="X762" t="str">
            <v>통 3-39</v>
          </cell>
        </row>
        <row r="763">
          <cell r="A763">
            <v>732</v>
          </cell>
        </row>
        <row r="764">
          <cell r="A764">
            <v>733</v>
          </cell>
        </row>
        <row r="765">
          <cell r="A765">
            <v>734</v>
          </cell>
        </row>
        <row r="766">
          <cell r="A766">
            <v>735</v>
          </cell>
        </row>
        <row r="767">
          <cell r="A767">
            <v>736</v>
          </cell>
        </row>
        <row r="768">
          <cell r="A768">
            <v>737</v>
          </cell>
        </row>
        <row r="769">
          <cell r="A769">
            <v>738</v>
          </cell>
        </row>
        <row r="770">
          <cell r="A770">
            <v>739</v>
          </cell>
          <cell r="C770" t="str">
            <v>노무비 계</v>
          </cell>
        </row>
        <row r="771">
          <cell r="A771">
            <v>740</v>
          </cell>
          <cell r="B771" t="str">
            <v>P66</v>
          </cell>
          <cell r="D771" t="str">
            <v>통신설비공</v>
          </cell>
          <cell r="E771" t="str">
            <v>인</v>
          </cell>
          <cell r="G771">
            <v>1.2</v>
          </cell>
          <cell r="W771">
            <v>1.2</v>
          </cell>
        </row>
        <row r="772">
          <cell r="A772">
            <v>741</v>
          </cell>
          <cell r="B772">
            <v>0</v>
          </cell>
          <cell r="D772">
            <v>0</v>
          </cell>
          <cell r="E772">
            <v>0</v>
          </cell>
          <cell r="G772">
            <v>0</v>
          </cell>
          <cell r="W772">
            <v>0</v>
          </cell>
        </row>
        <row r="773">
          <cell r="A773">
            <v>742</v>
          </cell>
          <cell r="B773">
            <v>0</v>
          </cell>
          <cell r="D773">
            <v>0</v>
          </cell>
          <cell r="E773">
            <v>0</v>
          </cell>
          <cell r="G773">
            <v>0</v>
          </cell>
          <cell r="W773">
            <v>0</v>
          </cell>
        </row>
        <row r="774">
          <cell r="A774">
            <v>743</v>
          </cell>
          <cell r="D774">
            <v>0</v>
          </cell>
          <cell r="E774">
            <v>0</v>
          </cell>
          <cell r="W774">
            <v>0</v>
          </cell>
        </row>
        <row r="775">
          <cell r="A775">
            <v>744</v>
          </cell>
          <cell r="D775">
            <v>0</v>
          </cell>
          <cell r="E775">
            <v>0</v>
          </cell>
          <cell r="W775">
            <v>0</v>
          </cell>
        </row>
        <row r="776">
          <cell r="A776">
            <v>745</v>
          </cell>
          <cell r="D776">
            <v>0</v>
          </cell>
          <cell r="E776">
            <v>0</v>
          </cell>
          <cell r="W776">
            <v>0</v>
          </cell>
        </row>
        <row r="777">
          <cell r="A777">
            <v>746</v>
          </cell>
          <cell r="D777">
            <v>0</v>
          </cell>
          <cell r="E777">
            <v>0</v>
          </cell>
          <cell r="W777">
            <v>0</v>
          </cell>
        </row>
        <row r="778">
          <cell r="A778">
            <v>747</v>
          </cell>
          <cell r="D778">
            <v>0</v>
          </cell>
          <cell r="E778">
            <v>0</v>
          </cell>
          <cell r="W778">
            <v>0</v>
          </cell>
        </row>
        <row r="779">
          <cell r="A779">
            <v>748</v>
          </cell>
          <cell r="D779">
            <v>0</v>
          </cell>
          <cell r="E779">
            <v>0</v>
          </cell>
          <cell r="W779">
            <v>0</v>
          </cell>
        </row>
        <row r="780">
          <cell r="A780">
            <v>749</v>
          </cell>
          <cell r="D780">
            <v>0</v>
          </cell>
          <cell r="E780">
            <v>0</v>
          </cell>
        </row>
        <row r="781">
          <cell r="A781">
            <v>750</v>
          </cell>
          <cell r="D781">
            <v>0</v>
          </cell>
          <cell r="E781">
            <v>0</v>
          </cell>
        </row>
        <row r="782">
          <cell r="A782">
            <v>751</v>
          </cell>
          <cell r="D782">
            <v>0</v>
          </cell>
          <cell r="E782">
            <v>0</v>
          </cell>
          <cell r="W782">
            <v>0</v>
          </cell>
        </row>
        <row r="784">
          <cell r="A784">
            <v>752</v>
          </cell>
        </row>
        <row r="785">
          <cell r="A785">
            <v>753</v>
          </cell>
          <cell r="D785">
            <v>0</v>
          </cell>
          <cell r="E785">
            <v>0</v>
          </cell>
        </row>
        <row r="786">
          <cell r="A786">
            <v>754</v>
          </cell>
          <cell r="C786" t="str">
            <v>25. 인터폰 신설</v>
          </cell>
          <cell r="D786" t="str">
            <v>자기</v>
          </cell>
          <cell r="E786" t="str">
            <v>EA</v>
          </cell>
          <cell r="W786">
            <v>3</v>
          </cell>
        </row>
        <row r="787">
          <cell r="A787">
            <v>755</v>
          </cell>
          <cell r="C787" t="str">
            <v xml:space="preserve">  나. 노 무 비</v>
          </cell>
        </row>
        <row r="788">
          <cell r="A788">
            <v>756</v>
          </cell>
          <cell r="B788">
            <v>207</v>
          </cell>
          <cell r="C788" t="str">
            <v>인터폰</v>
          </cell>
          <cell r="D788" t="str">
            <v>자기</v>
          </cell>
          <cell r="E788" t="str">
            <v>EA</v>
          </cell>
          <cell r="G788" t="str">
            <v>기본</v>
          </cell>
          <cell r="W788">
            <v>1</v>
          </cell>
        </row>
        <row r="789">
          <cell r="A789">
            <v>757</v>
          </cell>
          <cell r="B789" t="str">
            <v>P66</v>
          </cell>
          <cell r="D789" t="str">
            <v>통신설비공</v>
          </cell>
          <cell r="E789" t="str">
            <v>인</v>
          </cell>
          <cell r="G789">
            <v>1.2</v>
          </cell>
          <cell r="H789" t="str">
            <v>×</v>
          </cell>
          <cell r="I789">
            <v>1</v>
          </cell>
          <cell r="J789" t="str">
            <v>÷</v>
          </cell>
          <cell r="K789">
            <v>1</v>
          </cell>
          <cell r="L789" t="str">
            <v>×</v>
          </cell>
          <cell r="M789">
            <v>1</v>
          </cell>
          <cell r="N789" t="str">
            <v>×</v>
          </cell>
          <cell r="O789">
            <v>1</v>
          </cell>
          <cell r="P789" t="str">
            <v>×</v>
          </cell>
          <cell r="Q789">
            <v>1</v>
          </cell>
          <cell r="R789" t="str">
            <v>=</v>
          </cell>
          <cell r="S789">
            <v>1.2</v>
          </cell>
          <cell r="T789" t="str">
            <v>×</v>
          </cell>
          <cell r="U789">
            <v>1</v>
          </cell>
          <cell r="W789">
            <v>1.2</v>
          </cell>
          <cell r="X789" t="str">
            <v>통 3-39</v>
          </cell>
        </row>
        <row r="790">
          <cell r="A790">
            <v>758</v>
          </cell>
        </row>
        <row r="791">
          <cell r="A791">
            <v>759</v>
          </cell>
        </row>
        <row r="792">
          <cell r="A792">
            <v>760</v>
          </cell>
        </row>
        <row r="793">
          <cell r="A793">
            <v>761</v>
          </cell>
        </row>
        <row r="794">
          <cell r="A794">
            <v>762</v>
          </cell>
        </row>
        <row r="795">
          <cell r="A795">
            <v>763</v>
          </cell>
        </row>
        <row r="796">
          <cell r="A796">
            <v>764</v>
          </cell>
        </row>
        <row r="797">
          <cell r="A797">
            <v>765</v>
          </cell>
          <cell r="C797" t="str">
            <v>노무비 계</v>
          </cell>
        </row>
        <row r="798">
          <cell r="A798">
            <v>766</v>
          </cell>
          <cell r="B798" t="str">
            <v>P66</v>
          </cell>
          <cell r="D798" t="str">
            <v>통신설비공</v>
          </cell>
          <cell r="E798" t="str">
            <v>인</v>
          </cell>
          <cell r="G798">
            <v>1.2</v>
          </cell>
          <cell r="W798">
            <v>1.2</v>
          </cell>
        </row>
        <row r="799">
          <cell r="A799">
            <v>767</v>
          </cell>
          <cell r="B799">
            <v>0</v>
          </cell>
          <cell r="D799">
            <v>0</v>
          </cell>
          <cell r="E799">
            <v>0</v>
          </cell>
          <cell r="G799">
            <v>0</v>
          </cell>
          <cell r="W799">
            <v>0</v>
          </cell>
        </row>
        <row r="800">
          <cell r="A800">
            <v>768</v>
          </cell>
          <cell r="B800">
            <v>0</v>
          </cell>
          <cell r="D800">
            <v>0</v>
          </cell>
          <cell r="E800">
            <v>0</v>
          </cell>
          <cell r="G800">
            <v>0</v>
          </cell>
          <cell r="W800">
            <v>0</v>
          </cell>
        </row>
        <row r="801">
          <cell r="A801">
            <v>769</v>
          </cell>
          <cell r="D801">
            <v>0</v>
          </cell>
          <cell r="E801">
            <v>0</v>
          </cell>
          <cell r="W801">
            <v>0</v>
          </cell>
        </row>
        <row r="802">
          <cell r="A802">
            <v>770</v>
          </cell>
          <cell r="D802">
            <v>0</v>
          </cell>
          <cell r="E802">
            <v>0</v>
          </cell>
          <cell r="W802">
            <v>0</v>
          </cell>
        </row>
        <row r="803">
          <cell r="A803">
            <v>771</v>
          </cell>
          <cell r="D803">
            <v>0</v>
          </cell>
          <cell r="E803">
            <v>0</v>
          </cell>
          <cell r="W803">
            <v>0</v>
          </cell>
        </row>
        <row r="804">
          <cell r="A804">
            <v>772</v>
          </cell>
          <cell r="D804">
            <v>0</v>
          </cell>
          <cell r="E804">
            <v>0</v>
          </cell>
          <cell r="W804">
            <v>0</v>
          </cell>
        </row>
        <row r="805">
          <cell r="A805">
            <v>773</v>
          </cell>
          <cell r="D805">
            <v>0</v>
          </cell>
          <cell r="E805">
            <v>0</v>
          </cell>
          <cell r="W805">
            <v>0</v>
          </cell>
        </row>
        <row r="806">
          <cell r="A806">
            <v>774</v>
          </cell>
          <cell r="D806">
            <v>0</v>
          </cell>
          <cell r="E806">
            <v>0</v>
          </cell>
          <cell r="W806">
            <v>0</v>
          </cell>
        </row>
        <row r="807">
          <cell r="A807">
            <v>775</v>
          </cell>
          <cell r="D807">
            <v>0</v>
          </cell>
          <cell r="E807">
            <v>0</v>
          </cell>
        </row>
        <row r="808">
          <cell r="A808">
            <v>776</v>
          </cell>
          <cell r="D808">
            <v>0</v>
          </cell>
          <cell r="E808">
            <v>0</v>
          </cell>
        </row>
        <row r="809">
          <cell r="A809">
            <v>777</v>
          </cell>
          <cell r="D809">
            <v>0</v>
          </cell>
          <cell r="E809">
            <v>0</v>
          </cell>
          <cell r="W809">
            <v>0</v>
          </cell>
        </row>
        <row r="811">
          <cell r="A811">
            <v>778</v>
          </cell>
        </row>
        <row r="812">
          <cell r="A812">
            <v>779</v>
          </cell>
          <cell r="D812">
            <v>0</v>
          </cell>
          <cell r="E812">
            <v>0</v>
          </cell>
        </row>
        <row r="813">
          <cell r="A813">
            <v>780</v>
          </cell>
          <cell r="C813" t="str">
            <v>26. 키폰 신설</v>
          </cell>
          <cell r="D813" t="str">
            <v>일반</v>
          </cell>
          <cell r="E813" t="str">
            <v>대</v>
          </cell>
          <cell r="W813">
            <v>5</v>
          </cell>
        </row>
        <row r="814">
          <cell r="A814">
            <v>781</v>
          </cell>
          <cell r="C814" t="str">
            <v xml:space="preserve">  나. 노 무 비</v>
          </cell>
        </row>
        <row r="815">
          <cell r="A815">
            <v>782</v>
          </cell>
          <cell r="B815">
            <v>208</v>
          </cell>
          <cell r="C815" t="str">
            <v>키폰</v>
          </cell>
          <cell r="D815" t="str">
            <v>일반</v>
          </cell>
          <cell r="E815" t="str">
            <v>대</v>
          </cell>
          <cell r="G815" t="str">
            <v>기본</v>
          </cell>
          <cell r="W815">
            <v>1</v>
          </cell>
        </row>
        <row r="816">
          <cell r="A816">
            <v>783</v>
          </cell>
          <cell r="B816" t="str">
            <v>P66</v>
          </cell>
          <cell r="D816" t="str">
            <v>통신설비공</v>
          </cell>
          <cell r="E816" t="str">
            <v>인</v>
          </cell>
          <cell r="G816">
            <v>1.2</v>
          </cell>
          <cell r="H816" t="str">
            <v>×</v>
          </cell>
          <cell r="I816">
            <v>1</v>
          </cell>
          <cell r="J816" t="str">
            <v>÷</v>
          </cell>
          <cell r="K816">
            <v>1</v>
          </cell>
          <cell r="L816" t="str">
            <v>×</v>
          </cell>
          <cell r="M816">
            <v>1</v>
          </cell>
          <cell r="N816" t="str">
            <v>×</v>
          </cell>
          <cell r="O816">
            <v>1</v>
          </cell>
          <cell r="P816" t="str">
            <v>×</v>
          </cell>
          <cell r="Q816">
            <v>1</v>
          </cell>
          <cell r="R816" t="str">
            <v>=</v>
          </cell>
          <cell r="S816">
            <v>1.2</v>
          </cell>
          <cell r="T816" t="str">
            <v>×</v>
          </cell>
          <cell r="U816">
            <v>1</v>
          </cell>
          <cell r="W816">
            <v>1.2</v>
          </cell>
          <cell r="X816" t="str">
            <v>통 3-39</v>
          </cell>
        </row>
        <row r="817">
          <cell r="A817">
            <v>784</v>
          </cell>
        </row>
        <row r="818">
          <cell r="A818">
            <v>785</v>
          </cell>
        </row>
        <row r="819">
          <cell r="A819">
            <v>786</v>
          </cell>
        </row>
        <row r="820">
          <cell r="A820">
            <v>787</v>
          </cell>
        </row>
        <row r="821">
          <cell r="A821">
            <v>788</v>
          </cell>
        </row>
        <row r="822">
          <cell r="A822">
            <v>789</v>
          </cell>
        </row>
        <row r="823">
          <cell r="A823">
            <v>790</v>
          </cell>
        </row>
        <row r="824">
          <cell r="A824">
            <v>791</v>
          </cell>
          <cell r="C824" t="str">
            <v>노무비 계</v>
          </cell>
        </row>
        <row r="825">
          <cell r="A825">
            <v>792</v>
          </cell>
          <cell r="B825" t="str">
            <v>P66</v>
          </cell>
          <cell r="D825" t="str">
            <v>통신설비공</v>
          </cell>
          <cell r="E825" t="str">
            <v>인</v>
          </cell>
          <cell r="G825">
            <v>1.2</v>
          </cell>
          <cell r="W825">
            <v>1.2</v>
          </cell>
        </row>
        <row r="826">
          <cell r="A826">
            <v>793</v>
          </cell>
          <cell r="B826">
            <v>0</v>
          </cell>
          <cell r="D826">
            <v>0</v>
          </cell>
          <cell r="E826">
            <v>0</v>
          </cell>
          <cell r="G826">
            <v>0</v>
          </cell>
          <cell r="W826">
            <v>0</v>
          </cell>
        </row>
        <row r="827">
          <cell r="A827">
            <v>794</v>
          </cell>
          <cell r="B827">
            <v>0</v>
          </cell>
          <cell r="D827">
            <v>0</v>
          </cell>
          <cell r="E827">
            <v>0</v>
          </cell>
          <cell r="G827">
            <v>0</v>
          </cell>
          <cell r="W827">
            <v>0</v>
          </cell>
        </row>
        <row r="828">
          <cell r="A828">
            <v>795</v>
          </cell>
          <cell r="D828">
            <v>0</v>
          </cell>
          <cell r="E828">
            <v>0</v>
          </cell>
          <cell r="W828">
            <v>0</v>
          </cell>
        </row>
        <row r="829">
          <cell r="A829">
            <v>796</v>
          </cell>
          <cell r="D829">
            <v>0</v>
          </cell>
          <cell r="E829">
            <v>0</v>
          </cell>
          <cell r="W829">
            <v>0</v>
          </cell>
        </row>
        <row r="830">
          <cell r="A830">
            <v>797</v>
          </cell>
          <cell r="D830">
            <v>0</v>
          </cell>
          <cell r="E830">
            <v>0</v>
          </cell>
          <cell r="W830">
            <v>0</v>
          </cell>
        </row>
        <row r="831">
          <cell r="A831">
            <v>798</v>
          </cell>
          <cell r="D831">
            <v>0</v>
          </cell>
          <cell r="E831">
            <v>0</v>
          </cell>
          <cell r="W831">
            <v>0</v>
          </cell>
        </row>
        <row r="832">
          <cell r="A832">
            <v>799</v>
          </cell>
          <cell r="D832">
            <v>0</v>
          </cell>
          <cell r="E832">
            <v>0</v>
          </cell>
          <cell r="W832">
            <v>0</v>
          </cell>
        </row>
        <row r="833">
          <cell r="A833">
            <v>800</v>
          </cell>
          <cell r="D833">
            <v>0</v>
          </cell>
          <cell r="E833">
            <v>0</v>
          </cell>
          <cell r="W833">
            <v>0</v>
          </cell>
        </row>
        <row r="834">
          <cell r="A834">
            <v>801</v>
          </cell>
          <cell r="D834">
            <v>0</v>
          </cell>
          <cell r="E834">
            <v>0</v>
          </cell>
        </row>
        <row r="835">
          <cell r="A835">
            <v>802</v>
          </cell>
          <cell r="D835">
            <v>0</v>
          </cell>
          <cell r="E835">
            <v>0</v>
          </cell>
        </row>
        <row r="836">
          <cell r="A836">
            <v>803</v>
          </cell>
          <cell r="D836">
            <v>0</v>
          </cell>
          <cell r="E836">
            <v>0</v>
          </cell>
          <cell r="W836">
            <v>0</v>
          </cell>
        </row>
        <row r="838">
          <cell r="A838">
            <v>804</v>
          </cell>
        </row>
        <row r="839">
          <cell r="A839">
            <v>805</v>
          </cell>
          <cell r="D839">
            <v>0</v>
          </cell>
          <cell r="E839">
            <v>0</v>
          </cell>
        </row>
        <row r="840">
          <cell r="A840">
            <v>806</v>
          </cell>
          <cell r="C840" t="str">
            <v>27. CCTV 설비  신설</v>
          </cell>
          <cell r="D840" t="str">
            <v>각 종</v>
          </cell>
          <cell r="E840">
            <v>0</v>
          </cell>
          <cell r="W840">
            <v>0</v>
          </cell>
        </row>
        <row r="841">
          <cell r="A841">
            <v>807</v>
          </cell>
          <cell r="C841" t="str">
            <v xml:space="preserve">  나. 노 무 비</v>
          </cell>
        </row>
        <row r="842">
          <cell r="A842">
            <v>808</v>
          </cell>
          <cell r="B842">
            <v>275</v>
          </cell>
          <cell r="C842" t="str">
            <v>CC TV 설비</v>
          </cell>
          <cell r="D842" t="str">
            <v>각 종</v>
          </cell>
          <cell r="E842">
            <v>0</v>
          </cell>
          <cell r="G842">
            <v>1</v>
          </cell>
          <cell r="W842">
            <v>1</v>
          </cell>
        </row>
        <row r="843">
          <cell r="A843">
            <v>809</v>
          </cell>
        </row>
        <row r="844">
          <cell r="A844">
            <v>810</v>
          </cell>
        </row>
        <row r="845">
          <cell r="A845">
            <v>811</v>
          </cell>
        </row>
        <row r="846">
          <cell r="A846">
            <v>812</v>
          </cell>
        </row>
        <row r="847">
          <cell r="A847">
            <v>813</v>
          </cell>
        </row>
        <row r="848">
          <cell r="A848">
            <v>814</v>
          </cell>
        </row>
        <row r="849">
          <cell r="A849">
            <v>815</v>
          </cell>
        </row>
        <row r="850">
          <cell r="A850">
            <v>816</v>
          </cell>
        </row>
        <row r="851">
          <cell r="A851">
            <v>817</v>
          </cell>
          <cell r="C851" t="str">
            <v>노무비 계</v>
          </cell>
          <cell r="G851" t="str">
            <v>설치도</v>
          </cell>
        </row>
        <row r="852">
          <cell r="A852">
            <v>818</v>
          </cell>
        </row>
        <row r="853">
          <cell r="A853">
            <v>819</v>
          </cell>
        </row>
        <row r="854">
          <cell r="A854">
            <v>820</v>
          </cell>
        </row>
        <row r="855">
          <cell r="A855">
            <v>821</v>
          </cell>
        </row>
        <row r="856">
          <cell r="A856">
            <v>822</v>
          </cell>
        </row>
        <row r="857">
          <cell r="A857">
            <v>823</v>
          </cell>
        </row>
        <row r="858">
          <cell r="A858">
            <v>824</v>
          </cell>
        </row>
        <row r="859">
          <cell r="A859">
            <v>825</v>
          </cell>
        </row>
        <row r="860">
          <cell r="A860">
            <v>826</v>
          </cell>
          <cell r="W860">
            <v>0</v>
          </cell>
        </row>
        <row r="861">
          <cell r="A861">
            <v>827</v>
          </cell>
          <cell r="W861">
            <v>0</v>
          </cell>
        </row>
        <row r="862">
          <cell r="A862">
            <v>828</v>
          </cell>
          <cell r="D862">
            <v>0</v>
          </cell>
          <cell r="E862">
            <v>0</v>
          </cell>
        </row>
        <row r="863">
          <cell r="A863">
            <v>829</v>
          </cell>
          <cell r="D863">
            <v>0</v>
          </cell>
          <cell r="E863">
            <v>0</v>
          </cell>
          <cell r="W863">
            <v>0</v>
          </cell>
        </row>
        <row r="864">
          <cell r="A864">
            <v>830</v>
          </cell>
        </row>
        <row r="866">
          <cell r="A866">
            <v>831</v>
          </cell>
          <cell r="D866">
            <v>0</v>
          </cell>
          <cell r="E866">
            <v>0</v>
          </cell>
        </row>
        <row r="867">
          <cell r="A867">
            <v>832</v>
          </cell>
          <cell r="C867" t="str">
            <v>28. 수공 3호 맨홀 신설</v>
          </cell>
          <cell r="D867" t="str">
            <v>2000 * 1000 * 1400mm</v>
          </cell>
          <cell r="E867" t="str">
            <v>개소</v>
          </cell>
          <cell r="W867">
            <v>2</v>
          </cell>
        </row>
        <row r="868">
          <cell r="A868">
            <v>833</v>
          </cell>
          <cell r="C868" t="str">
            <v xml:space="preserve">  나. 노 무 비</v>
          </cell>
        </row>
        <row r="869">
          <cell r="A869">
            <v>834</v>
          </cell>
          <cell r="B869">
            <v>87</v>
          </cell>
          <cell r="C869" t="str">
            <v>수공 3호</v>
          </cell>
          <cell r="D869" t="str">
            <v>2000 * 1000 * 1400mm</v>
          </cell>
          <cell r="E869" t="str">
            <v>개소</v>
          </cell>
          <cell r="W869">
            <v>1</v>
          </cell>
        </row>
        <row r="870">
          <cell r="A870">
            <v>835</v>
          </cell>
          <cell r="B870">
            <v>262</v>
          </cell>
          <cell r="C870" t="str">
            <v>인력 터파기</v>
          </cell>
          <cell r="D870">
            <v>0</v>
          </cell>
          <cell r="E870" t="str">
            <v>㎥</v>
          </cell>
          <cell r="G870" t="str">
            <v>기본</v>
          </cell>
          <cell r="W870">
            <v>4.3</v>
          </cell>
        </row>
        <row r="871">
          <cell r="A871">
            <v>836</v>
          </cell>
          <cell r="B871" t="str">
            <v>P74</v>
          </cell>
          <cell r="D871" t="str">
            <v>보 통 인 부</v>
          </cell>
          <cell r="E871" t="str">
            <v>인</v>
          </cell>
          <cell r="G871">
            <v>0.2</v>
          </cell>
          <cell r="H871" t="str">
            <v>×</v>
          </cell>
          <cell r="I871">
            <v>4.3</v>
          </cell>
          <cell r="J871" t="str">
            <v>×</v>
          </cell>
          <cell r="K871">
            <v>1</v>
          </cell>
          <cell r="L871" t="str">
            <v>×</v>
          </cell>
          <cell r="M871">
            <v>1</v>
          </cell>
          <cell r="N871" t="str">
            <v>×</v>
          </cell>
          <cell r="O871">
            <v>1</v>
          </cell>
          <cell r="P871" t="str">
            <v>×</v>
          </cell>
          <cell r="Q871">
            <v>1</v>
          </cell>
          <cell r="R871" t="str">
            <v>=</v>
          </cell>
          <cell r="S871">
            <v>0.86</v>
          </cell>
          <cell r="T871" t="str">
            <v>×</v>
          </cell>
          <cell r="U871">
            <v>1</v>
          </cell>
          <cell r="W871">
            <v>0.86</v>
          </cell>
          <cell r="X871" t="str">
            <v>토 3-1</v>
          </cell>
        </row>
        <row r="872">
          <cell r="A872">
            <v>837</v>
          </cell>
          <cell r="B872">
            <v>262</v>
          </cell>
          <cell r="C872" t="str">
            <v>인력 터파기</v>
          </cell>
          <cell r="D872">
            <v>0</v>
          </cell>
          <cell r="E872" t="str">
            <v>㎥</v>
          </cell>
          <cell r="G872" t="str">
            <v>기본</v>
          </cell>
          <cell r="W872">
            <v>1.61</v>
          </cell>
        </row>
        <row r="873">
          <cell r="A873">
            <v>838</v>
          </cell>
          <cell r="B873" t="str">
            <v>P74</v>
          </cell>
          <cell r="D873" t="str">
            <v>보 통 인 부</v>
          </cell>
          <cell r="E873" t="str">
            <v>인</v>
          </cell>
          <cell r="G873">
            <v>0.27</v>
          </cell>
          <cell r="H873" t="str">
            <v>×</v>
          </cell>
          <cell r="I873">
            <v>1.61</v>
          </cell>
          <cell r="J873" t="str">
            <v>×</v>
          </cell>
          <cell r="K873">
            <v>1</v>
          </cell>
          <cell r="L873" t="str">
            <v>×</v>
          </cell>
          <cell r="M873">
            <v>1</v>
          </cell>
          <cell r="N873" t="str">
            <v>×</v>
          </cell>
          <cell r="O873">
            <v>1</v>
          </cell>
          <cell r="P873" t="str">
            <v>×</v>
          </cell>
          <cell r="Q873">
            <v>1</v>
          </cell>
          <cell r="R873" t="str">
            <v>=</v>
          </cell>
          <cell r="S873">
            <v>0.434</v>
          </cell>
          <cell r="T873" t="str">
            <v>×</v>
          </cell>
          <cell r="U873">
            <v>1</v>
          </cell>
          <cell r="W873">
            <v>0.43</v>
          </cell>
          <cell r="X873" t="str">
            <v>토 3-1</v>
          </cell>
        </row>
        <row r="874">
          <cell r="A874">
            <v>839</v>
          </cell>
          <cell r="B874">
            <v>263</v>
          </cell>
          <cell r="C874" t="str">
            <v>되메우기</v>
          </cell>
          <cell r="D874">
            <v>0</v>
          </cell>
          <cell r="E874" t="str">
            <v>㎥</v>
          </cell>
          <cell r="G874" t="str">
            <v>기본</v>
          </cell>
          <cell r="W874">
            <v>3.11</v>
          </cell>
        </row>
        <row r="875">
          <cell r="A875">
            <v>840</v>
          </cell>
          <cell r="B875" t="str">
            <v>P74</v>
          </cell>
          <cell r="D875" t="str">
            <v>보 통 인 부</v>
          </cell>
          <cell r="E875" t="str">
            <v>인</v>
          </cell>
          <cell r="G875">
            <v>0.1</v>
          </cell>
          <cell r="H875" t="str">
            <v>×</v>
          </cell>
          <cell r="I875">
            <v>3.11</v>
          </cell>
          <cell r="J875" t="str">
            <v>×</v>
          </cell>
          <cell r="K875">
            <v>1</v>
          </cell>
          <cell r="L875" t="str">
            <v>×</v>
          </cell>
          <cell r="M875">
            <v>1</v>
          </cell>
          <cell r="N875" t="str">
            <v>×</v>
          </cell>
          <cell r="O875">
            <v>1</v>
          </cell>
          <cell r="P875" t="str">
            <v>×</v>
          </cell>
          <cell r="Q875">
            <v>1</v>
          </cell>
          <cell r="R875" t="str">
            <v>=</v>
          </cell>
          <cell r="S875">
            <v>0.311</v>
          </cell>
          <cell r="T875" t="str">
            <v>×</v>
          </cell>
          <cell r="U875">
            <v>1</v>
          </cell>
          <cell r="W875">
            <v>0.31</v>
          </cell>
          <cell r="X875" t="str">
            <v>토 3-1</v>
          </cell>
        </row>
        <row r="876">
          <cell r="A876">
            <v>841</v>
          </cell>
          <cell r="B876">
            <v>268</v>
          </cell>
          <cell r="C876" t="str">
            <v>잔토처리</v>
          </cell>
          <cell r="D876">
            <v>0</v>
          </cell>
          <cell r="E876" t="str">
            <v>㎥</v>
          </cell>
          <cell r="G876" t="str">
            <v>기본</v>
          </cell>
          <cell r="W876">
            <v>2.34</v>
          </cell>
        </row>
        <row r="877">
          <cell r="A877">
            <v>842</v>
          </cell>
          <cell r="B877" t="str">
            <v>P74</v>
          </cell>
          <cell r="D877" t="str">
            <v>보 통 인 부</v>
          </cell>
          <cell r="E877" t="str">
            <v>인</v>
          </cell>
          <cell r="G877">
            <v>0.2</v>
          </cell>
          <cell r="H877" t="str">
            <v>×</v>
          </cell>
          <cell r="I877">
            <v>2.34</v>
          </cell>
          <cell r="J877" t="str">
            <v>×</v>
          </cell>
          <cell r="K877">
            <v>1</v>
          </cell>
          <cell r="L877" t="str">
            <v>×</v>
          </cell>
          <cell r="M877">
            <v>1</v>
          </cell>
          <cell r="N877" t="str">
            <v>×</v>
          </cell>
          <cell r="O877">
            <v>1</v>
          </cell>
          <cell r="P877" t="str">
            <v>×</v>
          </cell>
          <cell r="Q877">
            <v>1</v>
          </cell>
          <cell r="R877" t="str">
            <v>=</v>
          </cell>
          <cell r="S877">
            <v>0.46800000000000003</v>
          </cell>
          <cell r="T877" t="str">
            <v>×</v>
          </cell>
          <cell r="U877">
            <v>1</v>
          </cell>
          <cell r="W877">
            <v>0.46</v>
          </cell>
          <cell r="X877" t="str">
            <v>토 3-1</v>
          </cell>
        </row>
        <row r="878">
          <cell r="A878">
            <v>843</v>
          </cell>
        </row>
        <row r="879">
          <cell r="A879">
            <v>844</v>
          </cell>
        </row>
        <row r="880">
          <cell r="A880">
            <v>845</v>
          </cell>
        </row>
        <row r="881">
          <cell r="A881">
            <v>846</v>
          </cell>
        </row>
        <row r="882">
          <cell r="A882">
            <v>847</v>
          </cell>
          <cell r="C882" t="str">
            <v>노무비 계</v>
          </cell>
        </row>
        <row r="883">
          <cell r="A883">
            <v>848</v>
          </cell>
          <cell r="B883" t="str">
            <v>P74</v>
          </cell>
          <cell r="D883" t="str">
            <v>보 통 인 부</v>
          </cell>
          <cell r="E883" t="str">
            <v>인</v>
          </cell>
          <cell r="G883">
            <v>2.06</v>
          </cell>
          <cell r="W883">
            <v>2.06</v>
          </cell>
        </row>
        <row r="884">
          <cell r="A884">
            <v>849</v>
          </cell>
          <cell r="D884">
            <v>0</v>
          </cell>
          <cell r="E884">
            <v>0</v>
          </cell>
          <cell r="W884">
            <v>0</v>
          </cell>
        </row>
        <row r="885">
          <cell r="A885">
            <v>850</v>
          </cell>
          <cell r="D885">
            <v>0</v>
          </cell>
          <cell r="E885">
            <v>0</v>
          </cell>
          <cell r="W885">
            <v>0</v>
          </cell>
        </row>
        <row r="886">
          <cell r="A886">
            <v>851</v>
          </cell>
          <cell r="D886">
            <v>0</v>
          </cell>
          <cell r="E886">
            <v>0</v>
          </cell>
          <cell r="W886">
            <v>0</v>
          </cell>
        </row>
        <row r="887">
          <cell r="A887">
            <v>852</v>
          </cell>
          <cell r="D887">
            <v>0</v>
          </cell>
        </row>
        <row r="888">
          <cell r="A888">
            <v>853</v>
          </cell>
          <cell r="D888">
            <v>0</v>
          </cell>
          <cell r="E888">
            <v>0</v>
          </cell>
        </row>
        <row r="889">
          <cell r="A889">
            <v>854</v>
          </cell>
          <cell r="D889">
            <v>0</v>
          </cell>
          <cell r="E889">
            <v>0</v>
          </cell>
        </row>
        <row r="890">
          <cell r="A890">
            <v>855</v>
          </cell>
          <cell r="D890">
            <v>0</v>
          </cell>
          <cell r="E890">
            <v>0</v>
          </cell>
          <cell r="W890">
            <v>0</v>
          </cell>
        </row>
        <row r="891">
          <cell r="A891">
            <v>856</v>
          </cell>
        </row>
        <row r="892">
          <cell r="A892">
            <v>857</v>
          </cell>
          <cell r="D892">
            <v>0</v>
          </cell>
          <cell r="E892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원가계산"/>
      <sheetName val="원내역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간접"/>
      <sheetName val="갑  지"/>
      <sheetName val="설명"/>
      <sheetName val="노임단가"/>
      <sheetName val="단가조사"/>
      <sheetName val="수목데이타"/>
      <sheetName val="6호기"/>
      <sheetName val="Customer Databas"/>
      <sheetName val="단가대비표"/>
      <sheetName val="전익자재"/>
      <sheetName val="건축2"/>
      <sheetName val="Sheet1"/>
      <sheetName val="가설공사비"/>
      <sheetName val="도로구조공사비"/>
      <sheetName val="도로토공공사비"/>
      <sheetName val="여수토공사비"/>
      <sheetName val="단가 및 재료비"/>
      <sheetName val="단가산출2"/>
      <sheetName val="중기사용료산출근거"/>
      <sheetName val="단가산출1"/>
      <sheetName val="문학간접"/>
      <sheetName val="수목표준대가"/>
      <sheetName val="평가데이터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품셈TABLE"/>
      <sheetName val="AS포장복구 "/>
      <sheetName val="참고"/>
      <sheetName val="공사개요"/>
      <sheetName val="공종단가"/>
      <sheetName val="2000.11월설계내역"/>
      <sheetName val="표지 (2)"/>
      <sheetName val="장비별표(오거보링)(Ø400)(12M)"/>
      <sheetName val="간선계산"/>
      <sheetName val="자재단가조사표-수목"/>
      <sheetName val="시설물일위"/>
      <sheetName val="가설공사"/>
      <sheetName val="단가결정"/>
      <sheetName val="내역아"/>
      <sheetName val="울타리"/>
      <sheetName val="䈘목(중국단풍-)"/>
      <sheetName val="접속도로1"/>
      <sheetName val="unit 4"/>
      <sheetName val="1"/>
      <sheetName val="2"/>
      <sheetName val="3"/>
      <sheetName val="4"/>
      <sheetName val="5"/>
      <sheetName val="화재 탐지 설비"/>
      <sheetName val="Total"/>
      <sheetName val="수량산출서"/>
      <sheetName val="교사기준면적(초등)"/>
      <sheetName val="금액"/>
      <sheetName val="노무,재료"/>
      <sheetName val="1차증가원가계산"/>
      <sheetName val="기초일위"/>
      <sheetName val="시설일위"/>
      <sheetName val="조명일위"/>
      <sheetName val="별표집계"/>
      <sheetName val="직재"/>
      <sheetName val="재집"/>
      <sheetName val="일위대가(가설)"/>
      <sheetName val="골조시행"/>
      <sheetName val="일위대가"/>
      <sheetName val="내역"/>
      <sheetName val="건축-물가변동"/>
      <sheetName val="현장관리비"/>
      <sheetName val="데리네이타현황"/>
      <sheetName val="금융비용"/>
      <sheetName val="횡배수관토공수량"/>
      <sheetName val="준검 내역서"/>
      <sheetName val="전체"/>
      <sheetName val="#REF"/>
      <sheetName val="EACT10"/>
      <sheetName val="개소별수량산출"/>
      <sheetName val="2000년1차"/>
      <sheetName val="2000전체분"/>
      <sheetName val="공종별원가계산"/>
      <sheetName val="가감수량"/>
      <sheetName val="맨홀수량산출"/>
      <sheetName val="남양내역"/>
      <sheetName val="Sheet4"/>
      <sheetName val="Sheet1 (2)"/>
      <sheetName val="이름표지정"/>
      <sheetName val="9811"/>
      <sheetName val="49"/>
      <sheetName val="Sheet2"/>
      <sheetName val="철근총괄집계표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10공구일위"/>
      <sheetName val="개인"/>
      <sheetName val="기본단가표"/>
      <sheetName val="공종목록표"/>
      <sheetName val="금액내역서"/>
      <sheetName val="총괄내역"/>
      <sheetName val="A"/>
      <sheetName val="간접비"/>
      <sheetName val="DATA"/>
      <sheetName val="시멘트"/>
      <sheetName val="철콘"/>
      <sheetName val="일위대가-1"/>
      <sheetName val="산출내역서집계표"/>
      <sheetName val="자재단가"/>
      <sheetName val="9509"/>
      <sheetName val="직접경비"/>
      <sheetName val="직접인건비"/>
      <sheetName val="노임이"/>
      <sheetName val="DANGA"/>
      <sheetName val="물가자료"/>
      <sheetName val="BID"/>
      <sheetName val="DC-O-4-S(설명서)"/>
      <sheetName val="연습"/>
      <sheetName val="예산명세서"/>
      <sheetName val="설계명세서"/>
      <sheetName val="자료입력"/>
      <sheetName val="2공구산출내역"/>
      <sheetName val="견적시담(송포2공구)"/>
      <sheetName val="단가"/>
      <sheetName val="총괄내역서"/>
      <sheetName val="전기"/>
      <sheetName val="전주2本1"/>
      <sheetName val="조명시설"/>
      <sheetName val="1.설계조건"/>
      <sheetName val="토공산출(주차장)"/>
      <sheetName val="현장관리"/>
      <sheetName val="공통가설"/>
      <sheetName val="매입"/>
      <sheetName val="토공산출 (아파트)"/>
      <sheetName val="Mc1"/>
      <sheetName val="노임(1차)"/>
      <sheetName val="단가산출"/>
      <sheetName val="JUCKEYK"/>
      <sheetName val="입찰"/>
      <sheetName val="현경"/>
      <sheetName val="기초자료입력"/>
      <sheetName val="수량산출"/>
      <sheetName val="일위대가목차"/>
      <sheetName val="수목단가"/>
      <sheetName val="시설수량표"/>
      <sheetName val="식재수량표"/>
      <sheetName val="Ⅶ-2.현장경비산출"/>
      <sheetName val="참조"/>
      <sheetName val="INPUT"/>
      <sheetName val="파일의이용"/>
      <sheetName val="부하계산서"/>
      <sheetName val="ABUT수량-A1"/>
      <sheetName val="일위"/>
      <sheetName val="조건"/>
      <sheetName val="품셈"/>
      <sheetName val="식재일위"/>
      <sheetName val="기계경비적용기준"/>
      <sheetName val="년도별시공"/>
      <sheetName val="비목군분류일위"/>
      <sheetName val="123"/>
      <sheetName val="자재 집계표"/>
      <sheetName val="전기혼잡제경비(45)"/>
      <sheetName val="말고개터널조명전압강하"/>
      <sheetName val="현장"/>
      <sheetName val="총괄표"/>
      <sheetName val="내역서2안"/>
      <sheetName val="내역(APT)"/>
      <sheetName val="교육종류"/>
      <sheetName val="약품설비"/>
      <sheetName val="정렬"/>
      <sheetName val="배수내역"/>
      <sheetName val="DT"/>
      <sheetName val="롤러"/>
      <sheetName val="펌프차타설"/>
      <sheetName val="참조M"/>
      <sheetName val="시설물기초"/>
      <sheetName val="5 일위목록"/>
      <sheetName val="7 단가조사"/>
      <sheetName val="6 일위대가"/>
      <sheetName val="공내역"/>
      <sheetName val="골조대비내역"/>
      <sheetName val="평가내역"/>
      <sheetName val="기계설비-물가변동"/>
      <sheetName val="E.P.T수량산출서"/>
      <sheetName val="공구원가계산"/>
      <sheetName val="단가표 (2)"/>
      <sheetName val="충주"/>
      <sheetName val="기초자료"/>
      <sheetName val="일위목록"/>
      <sheetName val="실행간접비용"/>
      <sheetName val="合成単価作成表-BLDG"/>
      <sheetName val="세부내역"/>
      <sheetName val="카렌스센터계량기설치공사"/>
      <sheetName val="삭제금지단가"/>
      <sheetName val="설계서"/>
      <sheetName val="공사기본내용입력"/>
      <sheetName val="공통"/>
      <sheetName val="계수시트"/>
      <sheetName val="제수"/>
      <sheetName val="공기"/>
      <sheetName val="부대공Ⅱ"/>
      <sheetName val="준공정산"/>
      <sheetName val="수안보-MBR1"/>
      <sheetName val="동해title"/>
      <sheetName val="토목주소"/>
      <sheetName val="공사비예산서(토목분)"/>
      <sheetName val="경산"/>
      <sheetName val="2.대외공문"/>
      <sheetName val="공사요율산출표"/>
      <sheetName val="에너지동"/>
      <sheetName val="대가표(품셈)"/>
      <sheetName val="공사별 가중치 산출근거(토목)"/>
      <sheetName val="가중치근거(조경)"/>
      <sheetName val="예가표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귀래 설계 공내역서"/>
      <sheetName val="입력자료"/>
      <sheetName val="DB@Acess"/>
      <sheetName val="Civil"/>
      <sheetName val="견적"/>
      <sheetName val="기성청구"/>
      <sheetName val="일반부표"/>
      <sheetName val="관공일위대가"/>
      <sheetName val="1안"/>
      <sheetName val="설계내역서"/>
      <sheetName val="1차 내역서"/>
      <sheetName val="부하계산"/>
      <sheetName val="GAS"/>
      <sheetName val="토공집계"/>
      <sheetName val="운동장 (2)"/>
      <sheetName val="MOTOR"/>
      <sheetName val="전선 및 전선관"/>
      <sheetName val="금융"/>
      <sheetName val="지주목시비량산출서"/>
      <sheetName val="가로등"/>
      <sheetName val="산출근거"/>
      <sheetName val="설계예산서"/>
      <sheetName val="견적율"/>
      <sheetName val="토공수량"/>
      <sheetName val="설계내"/>
      <sheetName val="SG"/>
      <sheetName val="설계내역"/>
      <sheetName val="총괄표1"/>
      <sheetName val="퇴직금(울산천상)"/>
      <sheetName val="BH"/>
      <sheetName val="공통비총괄표"/>
      <sheetName val="정화조방수미장"/>
      <sheetName val="밸브설치"/>
      <sheetName val="기기리스트"/>
      <sheetName val="사급자재"/>
      <sheetName val="공종집계"/>
      <sheetName val="예산갑지"/>
      <sheetName val="입찰안"/>
      <sheetName val="단위단가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중기일위대가"/>
      <sheetName val="시공"/>
      <sheetName val="건축(을)"/>
      <sheetName val="공작물조직표(용배수)"/>
      <sheetName val="조명율표"/>
      <sheetName val="간지"/>
      <sheetName val="배수공"/>
      <sheetName val="주요항목별"/>
      <sheetName val="평형별수량표"/>
      <sheetName val="가설개략"/>
      <sheetName val="을지"/>
      <sheetName val="평당"/>
      <sheetName val="매입세"/>
      <sheetName val="창호"/>
      <sheetName val="구조물공1(51~56)"/>
      <sheetName val="일위집계표"/>
      <sheetName val="내역서01"/>
      <sheetName val="노무비단가"/>
      <sheetName val="지수"/>
      <sheetName val="대치판정"/>
      <sheetName val="잡비"/>
      <sheetName val="절감계산"/>
      <sheetName val="PW3"/>
      <sheetName val="PW4"/>
      <sheetName val="SC1"/>
      <sheetName val="PE"/>
      <sheetName val="PM"/>
      <sheetName val="TR"/>
      <sheetName val="지급자재"/>
      <sheetName val="공정코드"/>
      <sheetName val="01"/>
      <sheetName val="6PILE  (돌출)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가스(내역)"/>
      <sheetName val="COVER"/>
      <sheetName val="노무비"/>
      <sheetName val="실행철강하도"/>
      <sheetName val="코드"/>
      <sheetName val="소야공정계획표"/>
      <sheetName val="자료"/>
      <sheetName val="간선"/>
      <sheetName val="전압"/>
      <sheetName val="조도"/>
      <sheetName val="동력"/>
      <sheetName val="3.바닥판  "/>
      <sheetName val="투찰금액"/>
      <sheetName val="EQT-ESTN"/>
      <sheetName val="퍼스트"/>
      <sheetName val="D&amp;P특기사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자단"/>
      <sheetName val="인공산출"/>
      <sheetName val="날개벽(좌,우=60도-4개)"/>
      <sheetName val="SCHE"/>
      <sheetName val="단가비교"/>
      <sheetName val="JUCK"/>
      <sheetName val="자판실행"/>
      <sheetName val="Ⅶ-2_현장경비산출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03하반기내역서"/>
      <sheetName val="04상반기"/>
      <sheetName val="설계가"/>
      <sheetName val="관리,공감"/>
      <sheetName val="FB25JN"/>
      <sheetName val="11월"/>
      <sheetName val="참조(2)"/>
      <sheetName val="토목"/>
      <sheetName val="영창26"/>
      <sheetName val="위치조서"/>
      <sheetName val=" 견적서"/>
      <sheetName val="목차 "/>
      <sheetName val="계획서"/>
      <sheetName val="연장"/>
      <sheetName val="위치도(점용허가용)"/>
      <sheetName val="신청서"/>
      <sheetName val="cable-data"/>
      <sheetName val="설계"/>
      <sheetName val="약품공급2"/>
      <sheetName val="주관사업"/>
      <sheetName val="사전공사"/>
      <sheetName val="시추주상도"/>
      <sheetName val="천방교접속"/>
      <sheetName val="적용기준"/>
      <sheetName val="평교-내역"/>
      <sheetName val="을"/>
      <sheetName val="계산내역(설비)"/>
      <sheetName val="공사발의서"/>
      <sheetName val="S0"/>
      <sheetName val="담장산출"/>
      <sheetName val="기계실 D200"/>
      <sheetName val="근거(기밀댐퍼)"/>
      <sheetName val="설계예시"/>
      <sheetName val="자"/>
      <sheetName val="노"/>
      <sheetName val="전기공사"/>
      <sheetName val="Sheet6"/>
      <sheetName val="전계가"/>
      <sheetName val="인건비"/>
      <sheetName val="배수판"/>
      <sheetName val="4-10"/>
      <sheetName val="귀래_설계_공내역서"/>
      <sheetName val="자재_집계표"/>
      <sheetName val="전선_및_전선관"/>
      <sheetName val="炷舅_XLS_데이타'!$E$124"/>
      <sheetName val="ls_노임"/>
      <sheetName val="炷舅_XLS"/>
      <sheetName val="부안일위"/>
      <sheetName val="과세내역(세부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품셈표"/>
      <sheetName val="정부노임단가"/>
      <sheetName val="GAS저장소"/>
      <sheetName val="라인마킹"/>
      <sheetName val="위험물저장소"/>
      <sheetName val="일반창고동"/>
      <sheetName val="제잡비"/>
      <sheetName val="토집"/>
      <sheetName val="진주방향"/>
      <sheetName val="참고자료"/>
      <sheetName val="하수급견적대비"/>
      <sheetName val="기초1"/>
      <sheetName val="동력부하계산"/>
      <sheetName val="인부신상자료"/>
      <sheetName val="전기일위대가"/>
      <sheetName val="1.가설"/>
      <sheetName val="4.목공사"/>
      <sheetName val="와동25-3(변경)"/>
      <sheetName val="가스내역"/>
      <sheetName val="예정(3)"/>
      <sheetName val="9GNG운반"/>
      <sheetName val="기성내역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건축내역서"/>
      <sheetName val="설비내역서"/>
      <sheetName val="전기내역서"/>
      <sheetName val="가격비"/>
      <sheetName val="총괄"/>
      <sheetName val="단목"/>
      <sheetName val="토목수량"/>
      <sheetName val="공사비집계표"/>
      <sheetName val="22인공"/>
      <sheetName val="EQUIP-H"/>
      <sheetName val="성곽내역서"/>
      <sheetName val="자재"/>
      <sheetName val="ENTRY"/>
      <sheetName val="Front"/>
      <sheetName val="wall"/>
      <sheetName val="3.공통공사대비"/>
      <sheetName val="전차선로 물량표"/>
      <sheetName val="한강운반비"/>
      <sheetName val="공통(20-91)"/>
      <sheetName val="설명서"/>
      <sheetName val="예정공정표"/>
      <sheetName val="표지1"/>
      <sheetName val="수량집계표"/>
      <sheetName val="공종별수량집계"/>
      <sheetName val="부하(성남)"/>
      <sheetName val="ITEM"/>
      <sheetName val="재료단가"/>
      <sheetName val="날개벽수량표"/>
      <sheetName val="bearing"/>
      <sheetName val="단가표_(2)"/>
      <sheetName val="이름정의"/>
      <sheetName val="초기화면"/>
      <sheetName val="邅☳"/>
      <sheetName val="말뚝지지력산정"/>
      <sheetName val="가설"/>
      <sheetName val="구조포설"/>
      <sheetName val="복구"/>
      <sheetName val="부대"/>
      <sheetName val="부호표"/>
      <sheetName val="토공"/>
      <sheetName val="우각부보강"/>
      <sheetName val="I一般比"/>
      <sheetName val="영업.일1"/>
      <sheetName val="전등설비"/>
      <sheetName val="PAINT"/>
      <sheetName val="CODE"/>
      <sheetName val="경비"/>
      <sheetName val="철거산출근거"/>
      <sheetName val="기성2"/>
      <sheetName val="Y-WORK"/>
      <sheetName val="우배수"/>
      <sheetName val="원형맨홀수량"/>
      <sheetName val="DATA1"/>
      <sheetName val="타견적(을)"/>
      <sheetName val="부시수량"/>
      <sheetName val="투자효율분석"/>
      <sheetName val="오억미만"/>
      <sheetName val="2호맨홀공제수량"/>
      <sheetName val="수목데이타 "/>
      <sheetName val="EJ"/>
      <sheetName val="TB-내역서"/>
      <sheetName val="교대시점"/>
      <sheetName val="TEL"/>
      <sheetName val="현장조사"/>
      <sheetName val="요약&amp;결과"/>
      <sheetName val="현장관리비 산출내역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G.R300경비"/>
      <sheetName val="일위대가목록"/>
      <sheetName val="원가"/>
      <sheetName val="3차준공"/>
      <sheetName val="MAIN"/>
      <sheetName val="단면가정"/>
      <sheetName val="각종단가"/>
      <sheetName val="N賃率-職"/>
      <sheetName val="견적서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토공집계표"/>
      <sheetName val="가격조사서"/>
      <sheetName val="부대내역"/>
      <sheetName val="제잡비집계"/>
      <sheetName val="가설건물"/>
      <sheetName val="70%"/>
      <sheetName val="터널조도"/>
      <sheetName val="당초내역서"/>
      <sheetName val="환경기계공정표 (3)"/>
      <sheetName val="TRE TABLE"/>
      <sheetName val="Cost bd-&quot;A&quot;"/>
      <sheetName val="우수공"/>
      <sheetName val="인사자료총집계"/>
      <sheetName val="Sheet13"/>
      <sheetName val="발전기"/>
      <sheetName val="Sheet14"/>
      <sheetName val="신표지1"/>
      <sheetName val="도급FORM"/>
      <sheetName val="3.하중산정4.지지력"/>
      <sheetName val="신우"/>
      <sheetName val="차수"/>
      <sheetName val="관기성공.내"/>
      <sheetName val="1공구내역서(1)"/>
      <sheetName val="7단가"/>
      <sheetName val="원형1호맨홀토공수량"/>
      <sheetName val="실행"/>
      <sheetName val="연돌일위집계"/>
      <sheetName val="수로단위수량"/>
      <sheetName val="덕소내역"/>
      <sheetName val="직접공사비집계표_7"/>
      <sheetName val="공통가설_8"/>
      <sheetName val="기타시설"/>
      <sheetName val="아파트_9"/>
      <sheetName val="주민복지관"/>
      <sheetName val="지하주차장"/>
      <sheetName val="변경일위"/>
      <sheetName val="Book1"/>
      <sheetName val="기성내역서표지"/>
      <sheetName val="용산1(해보)"/>
      <sheetName val="기초공"/>
      <sheetName val="기둥(원형)"/>
      <sheetName val="소요자재"/>
      <sheetName val="노무산출서"/>
      <sheetName val="횡배수관수량집계"/>
      <sheetName val="횡배수관기초"/>
      <sheetName val="98지급계획"/>
      <sheetName val="실행(표지,갑,을)"/>
      <sheetName val="-배수구조물⳵토공"/>
      <sheetName val="경상비"/>
      <sheetName val="토공실행"/>
      <sheetName val="대공종"/>
      <sheetName val="수량집계"/>
      <sheetName val="A-4"/>
      <sheetName val="설계기준"/>
      <sheetName val="2.2.10.샤시등"/>
      <sheetName val="내역1"/>
      <sheetName val="공사비산출내역"/>
      <sheetName val="간선토공재집"/>
      <sheetName val="지선토공재집"/>
      <sheetName val="신규품셈목차"/>
      <sheetName val="시중노임단가"/>
      <sheetName val="결재판(삭제하지말아주세요)"/>
      <sheetName val="O＆P"/>
      <sheetName val="일위_파일"/>
      <sheetName val="3BL공동구 수량"/>
      <sheetName val="구조물철거타공정이월"/>
      <sheetName val="계정"/>
      <sheetName val="XL4Poppy"/>
      <sheetName val="현장관리비 "/>
      <sheetName val="자재표"/>
      <sheetName val="sub"/>
      <sheetName val="기구조직"/>
      <sheetName val="기계경비일람"/>
      <sheetName val="결재갑지"/>
      <sheetName val="기준액"/>
      <sheetName val="고개가설"/>
      <sheetName val="단면 (2)"/>
      <sheetName val="도급"/>
      <sheetName val="J형측구단위수량"/>
      <sheetName val="CC16-내역서"/>
      <sheetName val="견적대비"/>
      <sheetName val="HVAC"/>
      <sheetName val="b_balju"/>
      <sheetName val="인제내역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200"/>
      <sheetName val="코드표"/>
      <sheetName val="1.설계기준"/>
      <sheetName val="왕십리방향"/>
      <sheetName val="안정검토(온1)"/>
      <sheetName val="암거단위"/>
      <sheetName val="횡 연장"/>
      <sheetName val="노 무 비"/>
      <sheetName val="중기사용료"/>
      <sheetName val="남양시작동자105노65기1.3화1.2"/>
      <sheetName val="남양시작동010313100%"/>
      <sheetName val="조명율"/>
      <sheetName val="항목등록"/>
      <sheetName val="남양구조시험동"/>
      <sheetName val="공사원가"/>
      <sheetName val="2.가로등(영구)"/>
      <sheetName val="woo(mac)"/>
      <sheetName val="청천내"/>
      <sheetName val="cal"/>
      <sheetName val="b_balju_cho"/>
      <sheetName val="식재일위대가"/>
      <sheetName val="통합내역"/>
      <sheetName val="재정비직인"/>
      <sheetName val="AS복구"/>
      <sheetName val="중기터파기"/>
      <sheetName val="변수값"/>
      <sheetName val="중기상차"/>
      <sheetName val="일위대가(건축)"/>
      <sheetName val="내2"/>
      <sheetName val="Ȁ_x0004_夁瓅"/>
      <sheetName val="안내"/>
      <sheetName val="입력"/>
      <sheetName val="수입"/>
      <sheetName val="내역서-전체낙찰율"/>
      <sheetName val="CON'C"/>
      <sheetName val="X17-TOTAL"/>
      <sheetName val="설계기준 및 하중계산"/>
      <sheetName val="설계서(본관)"/>
      <sheetName val="관내역"/>
      <sheetName val="내역(토목)"/>
      <sheetName val="시화점실행"/>
      <sheetName val="총괄집계표"/>
      <sheetName val="1단계"/>
      <sheetName val="테이블"/>
      <sheetName val="소비자가"/>
      <sheetName val="증감내역서"/>
      <sheetName val="단가 산출서(산근#1~#102)"/>
      <sheetName val="빙장비사양"/>
      <sheetName val="장비사양"/>
      <sheetName val="잡철물"/>
      <sheetName val="LF자재단가"/>
      <sheetName val="예산M12A"/>
      <sheetName val="copy"/>
      <sheetName val="서식"/>
      <sheetName val="설직재-1"/>
      <sheetName val="제직재"/>
      <sheetName val="아파트"/>
      <sheetName val="부대시설"/>
      <sheetName val="품의서(0217)"/>
      <sheetName val="2000,9월 일위"/>
      <sheetName val="일위(PN)"/>
      <sheetName val="월별입차량"/>
      <sheetName val="tggwan(mac)"/>
      <sheetName val="GAEYO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table"/>
      <sheetName val="실행내역서"/>
      <sheetName val="기준표"/>
      <sheetName val="기준비용"/>
      <sheetName val="P-산#1-1(WOWA1)"/>
      <sheetName val="암거단위-1련"/>
      <sheetName val="프랜트면허"/>
      <sheetName val="5.전사투자계획종함안"/>
      <sheetName val="도급원가"/>
      <sheetName val="견"/>
      <sheetName val="직노"/>
      <sheetName val="D16"/>
      <sheetName val="D25"/>
      <sheetName val="D22"/>
      <sheetName val="실행내역"/>
      <sheetName val="단위수량산출"/>
      <sheetName val="AHU집계"/>
      <sheetName val="공조기휀"/>
      <sheetName val="공조기"/>
      <sheetName val="자재단가집계"/>
      <sheetName val="H-pile(298x299)"/>
      <sheetName val="H-pile(250x250)"/>
      <sheetName val="단위수량"/>
      <sheetName val="※참고자료※"/>
      <sheetName val="영동(D)"/>
      <sheetName val="세부내역서"/>
      <sheetName val="연결임시"/>
      <sheetName val="보건노"/>
      <sheetName val="입출재고현황 (2)"/>
      <sheetName val="도"/>
      <sheetName val="단가조사표"/>
      <sheetName val="증감대비"/>
      <sheetName val="수로교총재료집계"/>
      <sheetName val="적용단위길이"/>
      <sheetName val="피벗테이블데이터분석"/>
      <sheetName val="특수기호강도거푸집"/>
      <sheetName val="종배수관면벽신"/>
      <sheetName val="종배수관(신)"/>
      <sheetName val="토공정보"/>
      <sheetName val="1SGATE97"/>
      <sheetName val="소방"/>
      <sheetName val="XXXXXX"/>
      <sheetName val="표  지"/>
      <sheetName val="산출2-기기동력"/>
      <sheetName val="경율산정.XLS"/>
      <sheetName val="내역서(기성청구)"/>
      <sheetName val="투입비"/>
      <sheetName val="철근량"/>
      <sheetName val="뚝토공"/>
      <sheetName val="관람석제출"/>
      <sheetName val="대비표"/>
      <sheetName val="방호시설검토"/>
      <sheetName val="토목-물가"/>
      <sheetName val="F4-F7"/>
      <sheetName val="1안내역"/>
      <sheetName val="공량산출서"/>
      <sheetName val="교대철근집계"/>
      <sheetName val="무시"/>
      <sheetName val="내역서(전기)"/>
      <sheetName val="토적계산"/>
      <sheetName val="투찰내역"/>
      <sheetName val="대비"/>
      <sheetName val="3연box"/>
      <sheetName val="단 box"/>
      <sheetName val="노임 단가"/>
      <sheetName val="기타경비"/>
      <sheetName val="잔토처리"/>
      <sheetName val="터파기,되메우기,램머,코아"/>
      <sheetName val="절단,포장깨기"/>
      <sheetName val="ETC"/>
      <sheetName val="포장자재집계표"/>
      <sheetName val="INPUTDATA"/>
      <sheetName val="전선관"/>
      <sheetName val="직원투입계획"/>
      <sheetName val="부속동"/>
      <sheetName val="36+45-113-18+19+20I"/>
      <sheetName val="관계주식"/>
      <sheetName val="내역표지"/>
      <sheetName val="부표총괄표"/>
      <sheetName val="토목내역서"/>
      <sheetName val="냉천부속동"/>
      <sheetName val="FAB별"/>
      <sheetName val="설계변경조서"/>
      <sheetName val="현장지지물물량"/>
      <sheetName val="도시가스현황"/>
      <sheetName val="3.바닥판설계"/>
      <sheetName val="ilch"/>
      <sheetName val="XREF"/>
      <sheetName val="감가상각누계액"/>
      <sheetName val="지입재료비"/>
      <sheetName val="물가대비표"/>
      <sheetName val="별표 "/>
      <sheetName val="환율표"/>
      <sheetName val="집계"/>
      <sheetName val="대로근거"/>
      <sheetName val="장비가동"/>
      <sheetName val="공사대장"/>
      <sheetName val="공사비총괄표"/>
      <sheetName val="교각1"/>
      <sheetName val="48일위"/>
      <sheetName val="48수량"/>
      <sheetName val="22수량"/>
      <sheetName val="49일위"/>
      <sheetName val="22일위"/>
      <sheetName val="49수량"/>
      <sheetName val="접속도로"/>
      <sheetName val="일반문틀 설치"/>
      <sheetName val="샌딩 에폭시 도장"/>
      <sheetName val="스텐문틀설치"/>
      <sheetName val="분양가격표"/>
      <sheetName val="대,유,램"/>
      <sheetName val="선급금신청서"/>
      <sheetName val="덕전리"/>
      <sheetName val="기성내역서"/>
      <sheetName val="날개벽(시점좌측)"/>
      <sheetName val="가시설수량"/>
      <sheetName val="제수문"/>
      <sheetName val="1호토공"/>
      <sheetName val="좌홍배수장"/>
      <sheetName val="좌홍배수장토공"/>
      <sheetName val="(A)내역서"/>
      <sheetName val="단위세대물량"/>
      <sheetName val="교대"/>
      <sheetName val="유림골조"/>
      <sheetName val="전익정산집계"/>
      <sheetName val="단가표"/>
      <sheetName val="c_balju"/>
      <sheetName val="EQUIP LIST"/>
      <sheetName val="대비표(토공1안)"/>
      <sheetName val="단가산출서 (2)"/>
      <sheetName val="단가산출서"/>
      <sheetName val="케이블류 OLD"/>
      <sheetName val="환율 및 노임"/>
      <sheetName val="속 일위대가"/>
      <sheetName val="자재단가대비표"/>
      <sheetName val="물가시세"/>
      <sheetName val="건축공사"/>
      <sheetName val="Factor"/>
      <sheetName val="General Data"/>
      <sheetName val="인건비 "/>
      <sheetName val="단가입력창"/>
      <sheetName val="공종단가표 "/>
      <sheetName val="설비2차"/>
      <sheetName val="VXXXXX"/>
      <sheetName val="unitpric"/>
      <sheetName val="type-F"/>
      <sheetName val="PC"/>
      <sheetName val="날개벽(좌,우=45도,75도)"/>
      <sheetName val="배수관공"/>
      <sheetName val="신.분"/>
      <sheetName val="분류"/>
      <sheetName val="RAW DATA"/>
      <sheetName val="#3_일위대가목록"/>
      <sheetName val="SUMMARY(S)"/>
      <sheetName val="설계내역서 "/>
      <sheetName val="Apt내역"/>
      <sheetName val="96보완계획7.12"/>
      <sheetName val="일위집계(기존)"/>
      <sheetName val="항목(1)"/>
      <sheetName val="BOOK4"/>
      <sheetName val="역T형교대(말뚝기초)"/>
      <sheetName val="재정비내역"/>
      <sheetName val="지적고시내역"/>
      <sheetName val="현장경비"/>
      <sheetName val="예가비교표"/>
      <sheetName val="보차도경계석"/>
      <sheetName val="일반전기"/>
      <sheetName val="동일대내"/>
      <sheetName val="내역서1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예산서"/>
      <sheetName val="Sheet7(ㅅ)"/>
      <sheetName val="개산공사비"/>
      <sheetName val="샘플표지"/>
      <sheetName val="고창방향"/>
      <sheetName val="공종별자재"/>
      <sheetName val="MAT"/>
      <sheetName val="자금청구"/>
      <sheetName val="기성고조서 "/>
      <sheetName val="봉급(직영)"/>
      <sheetName val="일목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99년신청"/>
      <sheetName val="우수받이"/>
      <sheetName val="도배공사언고"/>
      <sheetName val="가격"/>
      <sheetName val="절감계산(보일러)"/>
      <sheetName val="표층포설및다짐"/>
      <sheetName val="POOM_MOTO"/>
      <sheetName val="도급내역서(3)"/>
      <sheetName val="카메라"/>
      <sheetName val="SCHEDULE"/>
      <sheetName val="ELECTRIC"/>
      <sheetName val="목표세부명세"/>
      <sheetName val="MAT_N048"/>
      <sheetName val="공주-교대(A1)"/>
      <sheetName val="실행대비"/>
      <sheetName val="설계서(7)"/>
      <sheetName val="예산서(6)"/>
      <sheetName val="106C0300"/>
      <sheetName val="빌딩 안내"/>
      <sheetName val="99.12"/>
      <sheetName val="CTEMCOST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2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3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1회기성을"/>
      <sheetName val="물량표"/>
      <sheetName val="견적대비표"/>
      <sheetName val="전체제잡비"/>
      <sheetName val="세골재  T2 변경 현황"/>
      <sheetName val="단가비교표"/>
      <sheetName val="3차설계"/>
      <sheetName val="사통"/>
      <sheetName val="업무분장"/>
      <sheetName val="산출동탄"/>
      <sheetName val="제2~4호표"/>
      <sheetName val="2-나.물가조사서"/>
      <sheetName val="45,46"/>
      <sheetName val="Macro(차단기)"/>
      <sheetName val="과단위"/>
      <sheetName val="여과지동"/>
      <sheetName val="단면치수"/>
      <sheetName val="인부노임"/>
      <sheetName val="기별(종합)"/>
      <sheetName val="설계예산2"/>
      <sheetName val="재료집계표"/>
      <sheetName val="사급자재비"/>
      <sheetName val="주소록"/>
      <sheetName val="자재단가_사급"/>
      <sheetName val="중기기준"/>
      <sheetName val="중기적산목록"/>
      <sheetName val="[수목일위.XLS][수목일위.XLS]el________4"/>
      <sheetName val="[수목일위.XLS][수목일위.XLS]el________5"/>
      <sheetName val="[수목일위.XLS][수목일위.XLS]el________8"/>
      <sheetName val="[수목일위.XLS][수목일위.XLS]el________9"/>
      <sheetName val="[수목일위.XLS][수목일위.XLS]el________6"/>
      <sheetName val="[수목일위.XLS][수목일위.XLS]el________7"/>
      <sheetName val="한일양산"/>
      <sheetName val="심사물량"/>
      <sheetName val="심사계산"/>
      <sheetName val="중갑지"/>
      <sheetName val="건축(APT,부대동)"/>
      <sheetName val="POOM_MOTO2"/>
      <sheetName val="000000"/>
      <sheetName val="배수관토공"/>
      <sheetName val="전문품의"/>
      <sheetName val="유기공정"/>
      <sheetName val="운반공"/>
      <sheetName val="공사현황"/>
      <sheetName val="변화치수"/>
      <sheetName val="단"/>
      <sheetName val="J直材4"/>
      <sheetName val="앉음벽 (2)"/>
      <sheetName val="건축공사집계"/>
      <sheetName val="경비산출"/>
      <sheetName val="평균높이산출근거"/>
      <sheetName val="횡배수관위치조서"/>
      <sheetName val="중로근거"/>
      <sheetName val="09공임"/>
      <sheetName val="기중"/>
      <sheetName val="일위2"/>
      <sheetName val="J01"/>
      <sheetName val="제경비"/>
      <sheetName val="UPDATA"/>
      <sheetName val="마감LIST-1"/>
      <sheetName val="갑지(추정)"/>
      <sheetName val="교각계산"/>
      <sheetName val="성곽내역헾"/>
      <sheetName val="포장집계"/>
      <sheetName val="포장연장"/>
      <sheetName val="mcc일위대가"/>
      <sheetName val="단가입력"/>
      <sheetName val="구의33고"/>
      <sheetName val="당초"/>
      <sheetName val="SPC노임(5월)"/>
      <sheetName val="IBM UX"/>
      <sheetName val="매원개착터널총괄"/>
      <sheetName val="Sheet5"/>
      <sheetName val="총괄집퀀ᦔ"/>
      <sheetName val="연돌일退←_xdc00_"/>
      <sheetName val="연돌일위退←"/>
      <sheetName val="연돌일_x0000__x0000_Ԁ"/>
      <sheetName val="자동제어"/>
      <sheetName val="선급비용"/>
      <sheetName val="일위1"/>
      <sheetName val="99년하반기"/>
      <sheetName val="BQ"/>
      <sheetName val="목동세대 산출근거"/>
      <sheetName val="대구실행"/>
      <sheetName val="참조-(1)"/>
      <sheetName val="산출기준(파견전산실)"/>
      <sheetName val="10월"/>
      <sheetName val="[수목일위.XLS][수목일위.XLS]el_______20"/>
      <sheetName val="[수목일위.XLS][수목일위.XLS]el_______21"/>
      <sheetName val="L_RPTA05_목록"/>
      <sheetName val="익월작업계힉"/>
      <sheetName val="변경총괄지(1)"/>
      <sheetName val="노단"/>
      <sheetName val="guard(mac)"/>
      <sheetName val="Sheet17"/>
      <sheetName val="관로토공"/>
      <sheetName val="중기손료"/>
      <sheetName val="퇴직공제부금산출근거"/>
      <sheetName val="용수량(생활용수)"/>
      <sheetName val="0.갑지"/>
      <sheetName val="8.현장관리비"/>
      <sheetName val="7.안전관리비"/>
      <sheetName val="C3"/>
      <sheetName val="기슭막이(야면석찰쌓기)"/>
      <sheetName val="배관내역서"/>
      <sheetName val="배관품셈총괄표"/>
      <sheetName val="해평견적"/>
      <sheetName val="2.토목공사"/>
      <sheetName val="본선 토공 분배표"/>
      <sheetName val="자재조사표"/>
      <sheetName val="분양가상한산출"/>
      <sheetName val="마북 손익분석(CATIA)"/>
      <sheetName val="기계경비(시간당)"/>
      <sheetName val="램머"/>
      <sheetName val="단가비교표_공통1"/>
      <sheetName val="금액집계"/>
      <sheetName val="평형별㓈_x0019_؟"/>
      <sheetName val="현금"/>
      <sheetName val="연결관산출조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량3"/>
      <sheetName val="횡배수관"/>
      <sheetName val="실행원가내역"/>
      <sheetName val="3련 BOX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PL단가산정"/>
      <sheetName val="그림"/>
      <sheetName val="그림2"/>
      <sheetName val="N賃԰_x0000__x0000_"/>
      <sheetName val="내역서 제출"/>
      <sheetName val="Macro7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정내"/>
      <sheetName val="포항보고서"/>
      <sheetName val="96노임기준"/>
      <sheetName val="기별"/>
      <sheetName val="PriceSummary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용시설내역"/>
      <sheetName val="2.도실원내역(원본)"/>
      <sheetName val="영창2餀"/>
      <sheetName val="영창2"/>
      <sheetName val="매립"/>
      <sheetName val="GI-LIST"/>
      <sheetName val="말뚝물량"/>
      <sheetName val="마포토정"/>
      <sheetName val="FA설치명세"/>
      <sheetName val="SLAB&quot;1&quot;"/>
      <sheetName val="BOX-1510"/>
      <sheetName val="DATA 입력란"/>
      <sheetName val="노임 (2차)"/>
      <sheetName val="단중표-ST"/>
      <sheetName val="원본(갑지)"/>
      <sheetName val="TOTAL_BOQ"/>
      <sheetName val="COPING"/>
      <sheetName val="경영계획1월"/>
      <sheetName val="견적(100%)"/>
      <sheetName val="DNT OSBL"/>
      <sheetName val="부재력정리"/>
      <sheetName val="차액보증"/>
      <sheetName val="총괄서"/>
      <sheetName val="대림경상68억"/>
      <sheetName val="아파트 "/>
      <sheetName val="기본일위"/>
      <sheetName val="토공A"/>
      <sheetName val="공사"/>
      <sheetName val="당정동공통이수"/>
      <sheetName val="당정동경상이수"/>
      <sheetName val="손익분석"/>
      <sheetName val="철집"/>
      <sheetName val="00000"/>
      <sheetName val="기성(1차) "/>
      <sheetName val="도장재료산출"/>
      <sheetName val="설비"/>
      <sheetName val="Summary Sheet"/>
      <sheetName val="8.PILE  (돌출)"/>
      <sheetName val="[수목일위.XLS][수목일위.XLS]el_______18"/>
      <sheetName val="[수목일위.XLS][수목일위.XLS]el_______19"/>
      <sheetName val="목록"/>
      <sheetName val="석축단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E_P_T수량산출서2"/>
      <sheetName val="3.건축(현장안)"/>
      <sheetName val="단면(직벽형)-H=1m"/>
      <sheetName val="공사비집계표(서해안고속도로)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자재운반단가일람표"/>
      <sheetName val="인원계획-미화"/>
      <sheetName val="재무가정"/>
      <sheetName val="1Month+Sheet2!"/>
      <sheetName val="견적 (2)"/>
      <sheetName val="0_갑지"/>
      <sheetName val="8_현장관리비"/>
      <sheetName val="7_안전관리비"/>
      <sheetName val="DESIGN CRETERIA"/>
      <sheetName val="원가계산서(남측)"/>
      <sheetName val="PIPE(UG)내역"/>
      <sheetName val="6. 안전관리비"/>
      <sheetName val="loading"/>
      <sheetName val="오餀ԯ"/>
      <sheetName val="하도"/>
      <sheetName val="1. 설계조건 2.단면가정 3. 하중계산"/>
      <sheetName val="공사설명서외"/>
      <sheetName val="영업_일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일위대가_"/>
      <sheetName val="중기조종사_단위단가"/>
      <sheetName val="제출내역_(2)"/>
      <sheetName val="총괄 내역서"/>
      <sheetName val="일반자료"/>
      <sheetName val="총누계"/>
      <sheetName val="물량산출"/>
      <sheetName val="산근1,2"/>
      <sheetName val="분석대장"/>
      <sheetName val="base"/>
      <sheetName val="내역서을지"/>
      <sheetName val="일위총괄표"/>
      <sheetName val="11.닥트설치공사(bm)"/>
      <sheetName val="PROJECT BRIEF"/>
      <sheetName val="수주추정"/>
      <sheetName val="가설(사)"/>
      <sheetName val="목집(사)"/>
      <sheetName val="운반(사)"/>
      <sheetName val="지붕(사)"/>
      <sheetName val="마산방향철근집계"/>
      <sheetName val="마산방향"/>
      <sheetName val="철거산ԯ_x0000_缀"/>
      <sheetName val="修正表紙"/>
      <sheetName val="실행내역 "/>
      <sheetName val="청-교대(A1-A2)"/>
      <sheetName val="2.냉난방설비공사"/>
      <sheetName val="변경내역대비표(2)"/>
      <sheetName val="5. 현장관리비(new) "/>
      <sheetName val="자압1"/>
      <sheetName val="단위량당중기"/>
      <sheetName val="총괄변경내역서"/>
      <sheetName val="과천MAIN"/>
      <sheetName val="5사남"/>
      <sheetName val="[수목일위.XLS][수목일위.XLS]el_______14"/>
      <sheetName val="[수목일위.XLS][수목일위.XLS]el_______15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[수목일위.XLS][수목일위.XLS]el_______16"/>
      <sheetName val="[수목일위.XLS][수목일위.XLS]el_______17"/>
      <sheetName val="표준계약서"/>
      <sheetName val="D"/>
      <sheetName val="3차준_x0000_"/>
      <sheetName val="철거산저潖㄀"/>
      <sheetName val="P.M 별"/>
      <sheetName val="항목邨_x001f_턘"/>
      <sheetName val="항목揄⿖_x0000_"/>
      <sheetName val="항목揄⾨_x0000_"/>
      <sheetName val="C1"/>
      <sheetName val="6.단가조사표"/>
      <sheetName val="2.노무비"/>
      <sheetName val="2-1.노무비단가"/>
      <sheetName val="5.폐기물운반비"/>
      <sheetName val="4.폐기물량"/>
      <sheetName val="CAT_5"/>
      <sheetName val="도급예산내헾】_x0005__x0000_"/>
      <sheetName val="전도금정산서(27)"/>
      <sheetName val="안양동교 1안"/>
      <sheetName val="총집계표"/>
      <sheetName val="8설7발"/>
      <sheetName val="건설산출"/>
      <sheetName val="설계변경총괄표(계산식)"/>
      <sheetName val="계획"/>
      <sheetName val="개별직종노임단가(2005.1)"/>
      <sheetName val="TABLE DB"/>
      <sheetName val="쌍용 data base"/>
      <sheetName val="법면설면"/>
      <sheetName val="법면수집"/>
      <sheetName val="자재코드"/>
      <sheetName val="내역(전체_금차)"/>
      <sheetName val="제경비_전체"/>
      <sheetName val="제경비_금차준공분"/>
      <sheetName val="구간산출"/>
      <sheetName val="토공(우물통,기타) "/>
      <sheetName val="설계변경내역 98"/>
      <sheetName val="8.설치품셈"/>
      <sheetName val="공사별 가중치 산출근거(건축)"/>
      <sheetName val="수량산출(음암)"/>
      <sheetName val="단계별내역 (2)"/>
      <sheetName val="전차선로_물량표"/>
      <sheetName val="사업비변경내역(96.9단가)"/>
      <sheetName val="상반기손익차2총괄"/>
      <sheetName val="참조_(2)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갑지1"/>
      <sheetName val="uang"/>
      <sheetName val="복공계산"/>
      <sheetName val="태안9)3-2)원내역"/>
      <sheetName val="001"/>
      <sheetName val="수량산출표"/>
      <sheetName val="댐구조도"/>
      <sheetName val="세월교산출기초"/>
      <sheetName val="단가 산출서(산근#1~簀╕쐀╕렀"/>
      <sheetName val="1-1"/>
      <sheetName val="Ⅶ-2_현장경비산출2"/>
      <sheetName val="4차원가계산서"/>
      <sheetName val="상부공"/>
      <sheetName val="구천"/>
      <sheetName val="청하배수"/>
      <sheetName val="관급"/>
      <sheetName val="방지책개소별명세"/>
      <sheetName val="일위목록표-내역서순"/>
      <sheetName val="99노임단가"/>
      <sheetName val="상촌터널실행"/>
      <sheetName val="양재동 고향생각"/>
      <sheetName val="Summary"/>
      <sheetName val="부표총괄"/>
      <sheetName val="계장 품셈표"/>
      <sheetName val="거래처등록"/>
      <sheetName val="은행코드"/>
      <sheetName val="비계공사"/>
      <sheetName val="시가지우회도로공내역서"/>
      <sheetName val="식재가격"/>
      <sheetName val="식재총괄"/>
      <sheetName val="actual"/>
      <sheetName val="설계명세서-2"/>
      <sheetName val="개비온집계"/>
      <sheetName val="개비온 단위"/>
      <sheetName val="운반자료"/>
      <sheetName val="UPRI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내역(건축)"/>
      <sheetName val="도로"/>
      <sheetName val="8.석축단위(H=1.5M)"/>
      <sheetName val="일위대가(계측기설치)"/>
      <sheetName val="재료산출"/>
      <sheetName val="표준내역"/>
      <sheetName val="신규일위대가"/>
      <sheetName val="운반비"/>
      <sheetName val="12월일반업무"/>
      <sheetName val="[수목일위.XLS]el\설계서\수목일위_XLS]데이타"/>
      <sheetName val="[수목일위.XLS]el\설계서\수목일위_XLS"/>
      <sheetName val="B.O.M"/>
      <sheetName val="총_구조물공"/>
      <sheetName val="명세서"/>
      <sheetName val="1.1서버도입"/>
      <sheetName val="BOX전기내역"/>
      <sheetName val="지입집계"/>
      <sheetName val="군남내역서"/>
      <sheetName val="ALL"/>
      <sheetName val="송정-증포간  계약내역서"/>
      <sheetName val="중기목록"/>
      <sheetName val="주식"/>
      <sheetName val="전압강하자료"/>
      <sheetName val="SAM"/>
      <sheetName val="경⠀ស"/>
      <sheetName val="절단표"/>
      <sheetName val="가정급수관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sぎ"/>
      <sheetName val="현장일보"/>
      <sheetName val="계약내역서(을지"/>
      <sheetName val="4. 검토"/>
      <sheetName val="TYPE-1"/>
      <sheetName val="2015년 제3차 공사 물량조사 양식.xlsx"/>
      <sheetName val="순공사비"/>
      <sheetName val="전기단가조사서"/>
      <sheetName val="제수변수량"/>
      <sheetName val="가로등내역서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crude.SLAB RE-bar"/>
      <sheetName val="PLP"/>
      <sheetName val="VOR"/>
      <sheetName val="매출"/>
      <sheetName val="Breakdown"/>
      <sheetName val="UnitRate"/>
      <sheetName val="노임단가 (2)"/>
      <sheetName val="평형공사비"/>
      <sheetName val="h-013211-2"/>
      <sheetName val="7단_x0005_"/>
      <sheetName val="3도로"/>
      <sheetName val="BS1(302)"/>
      <sheetName val="C-노임단가"/>
      <sheetName val="미수수익(적금)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2.2.1咘Ȏ㎩ì_x0000_"/>
      <sheetName val="2.2.1_x0000__x0000_㘨↌␬"/>
      <sheetName val="2.2.1_x0000__x0000_䜨ሉὴ"/>
      <sheetName val="분석가정"/>
      <sheetName val="단청(1)제외"/>
      <sheetName val="미장및수장"/>
      <sheetName val="수리보고"/>
      <sheetName val="당초내역׃"/>
      <sheetName val="교대토공시점"/>
      <sheetName val="rate"/>
      <sheetName val="[수목일위.XLS][수목일위.XLS]el_______74"/>
      <sheetName val="[수목일위.XLS][수목일위.XLS]el_______75"/>
      <sheetName val="[수목일위.XLS][수목일위.XLS]el_______22"/>
      <sheetName val="[수목일위.XLS][수목일위.XLS]el_______23"/>
      <sheetName val="[수목일위.XLS][수목일위.XLS]el_______24"/>
      <sheetName val="[수목일위.XLS][수목일위.XLS]el_______25"/>
      <sheetName val="[수목일위.XLS][수목일위.XLS]el_______26"/>
      <sheetName val="[수목일위.XLS][수목일위.XLS]el_______27"/>
      <sheetName val="일위대가-2"/>
      <sheetName val="[수목일위.XLS][수목일위.XLS]el_______28"/>
      <sheetName val="[수목일위.XLS][수목일위.XLS]el_______29"/>
      <sheetName val="1.우편집중내역서"/>
      <sheetName val="노임자재단가"/>
      <sheetName val="인건-측정"/>
      <sheetName val="마감표"/>
      <sheetName val="업체명"/>
      <sheetName val="관리"/>
      <sheetName val="총물량"/>
      <sheetName val="계약내역서(을橂】"/>
      <sheetName val="DATA(VTL)"/>
      <sheetName val="3련_BOX"/>
      <sheetName val="옥외전력간선설비공사"/>
      <sheetName val="내역서(ebs)"/>
      <sheetName val="회로내역(승인)"/>
      <sheetName val="공사완료입력"/>
      <sheetName val="원데이타"/>
      <sheetName val="이설비"/>
      <sheetName val="폐기물처리"/>
      <sheetName val="원가계산서(용역)"/>
      <sheetName val="방수비"/>
      <sheetName val="복구비"/>
      <sheetName val="정보"/>
      <sheetName val="페인트"/>
      <sheetName val="1-1평균터파기고(1)"/>
      <sheetName val="열린교실"/>
      <sheetName val="금전출납"/>
      <sheetName val="[수목일위.XLS][수목일위.XLS]el_______60"/>
      <sheetName val="[수목일위.XLS][수목일위.XLS]el_______61"/>
      <sheetName val="[수목일위.XLS][수목일위.XLS]el_______36"/>
      <sheetName val="[수목일위.XLS][수목일위.XLS]el_______37"/>
      <sheetName val="[수목일위.XLS][수목일위.XLS]el_______34"/>
      <sheetName val="[수목일위.XLS][수목일위.XLS]el_______35"/>
      <sheetName val="자재집게표 "/>
      <sheetName val="단가조사서"/>
      <sheetName val="안청갑지"/>
      <sheetName val="신축(단위)"/>
      <sheetName val="감리공문"/>
      <sheetName val="1.2가설공"/>
      <sheetName val="기계"/>
      <sheetName val="[수목일위.XLS][수목일위.XLS]el_______30"/>
      <sheetName val="[수목일위.XLS][수목일위.XLS]el_______31"/>
      <sheetName val="[수목일위.XLS][수목일위.XLS]el_______32"/>
      <sheetName val="[수목일위.XLS][수목일위.XLS]el_______33"/>
      <sheetName val="[수목일위.XLS][수목일위.XLS]el_______44"/>
      <sheetName val="[수목일위.XLS][수목일위.XLS]el_______45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58"/>
      <sheetName val="[수목일위.XLS][수목일위.XLS]el_______59"/>
      <sheetName val="[수목일위.XLS][수목일위.XLS]el_______52"/>
      <sheetName val="[수목일위.XLS][수목일위.XLS]el_______53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_76"/>
      <sheetName val="[수목일위.XLS][수목일위.XLS]el_______77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70"/>
      <sheetName val="[수목일위.XLS][수목일위.XLS]el_______71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80"/>
      <sheetName val="[수목일위.XLS][수목일위.XLS]el_______81"/>
      <sheetName val="지선토공鍐¹"/>
      <sheetName val="[수목일위.XLS][수목일위.XLS]el_______78"/>
      <sheetName val="[수목일위.XLS][수목일위.XLS]el_______79"/>
      <sheetName val="통합내역서"/>
      <sheetName val="RESOURCE"/>
      <sheetName val="[수목일위.XLS][수목일위.XLS]el_______88"/>
      <sheetName val="[수목일위.XLS][수목일위.XLS]el_______89"/>
      <sheetName val="[수목일위.XLS][수목일위.XLS]el_______86"/>
      <sheetName val="[수목일위.XLS][수목일위.XLS]el_______87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112"/>
      <sheetName val="[수목일위.XLS][수목일위.XLS]el______113"/>
      <sheetName val="[수목일위.XLS][수목일위.XLS]el______110"/>
      <sheetName val="[수목일위.XLS][수목일위.XLS]el______111"/>
      <sheetName val="[수목일위.XLS][수목일위.XLS]el______100"/>
      <sheetName val="[수목일위.XLS][수목일위.XLS]el______101"/>
      <sheetName val="[수목일위.XLS][수목일위.XLS]el_______96"/>
      <sheetName val="[수목일위.XLS][수목일위.XLS]el_______97"/>
      <sheetName val="[수목일위.XLS][수목일위.XLS]el_______94"/>
      <sheetName val="[수목일위.XLS][수목일위.XLS]el_______95"/>
      <sheetName val="[수목일위.XLS][수목일위.XLS]el_______90"/>
      <sheetName val="[수목일위.XLS][수목일위.XLS]el_______91"/>
      <sheetName val="[수목일위.XLS][수목일위.XLS]el_______92"/>
      <sheetName val="[수목일위.XLS][수목일위.XLS]el_______93"/>
      <sheetName val="[수목일위.XLS][수목일위.XLS]el_______98"/>
      <sheetName val="[수목일위.XLS][수목일위.XLS]el_______99"/>
      <sheetName val="[수목일위.XLS][수목일위.XLS]el______108"/>
      <sheetName val="[수목일위.XLS][수목일위.XLS]el______109"/>
      <sheetName val="[수목일위.XLS][수목일위.XLS]el______104"/>
      <sheetName val="[수목일위.XLS][수목일위.XLS]el______105"/>
      <sheetName val="[수목일위.XLS][수목일위.XLS]el______102"/>
      <sheetName val="[수목일위.XLS][수목일위.XLS]el______103"/>
      <sheetName val="[수목일위.XLS][수목일위.XLS]el______106"/>
      <sheetName val="[수목일위.XLS][수목일위.XLS]el______107"/>
      <sheetName val="[수목일위.XLS][수목일위.XLS]el______114"/>
      <sheetName val="[수목일위.XLS][수목일위.XLS]el______115"/>
      <sheetName val="[수목일위.XLS][수목일위.XLS]el______120"/>
      <sheetName val="[수목일위.XLS][수목일위.XLS]el______121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2"/>
      <sheetName val="[수목일위.XLS][수목일위.XLS]el______123"/>
      <sheetName val="[수목일위.XLS][수목일위.XLS]el______124"/>
      <sheetName val="[수목일위.XLS][수목일위.XLS]el______125"/>
      <sheetName val="[수목일위.XLS][수목일위.XLS]el______126"/>
      <sheetName val="[수목일위.XLS][수목일위.XLS]el______127"/>
      <sheetName val="[수목일위.XLS][수목일위.XLS]el______130"/>
      <sheetName val="[수목일위.XLS][수목일위.XLS]el______131"/>
      <sheetName val="[수목일위.XLS][수목일위.XLS]el______128"/>
      <sheetName val="[수목일위.XLS][수목일위.XLS]el______129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38"/>
      <sheetName val="[수목일위.XLS][수목일위.XLS]el______139"/>
      <sheetName val="[수목일위.XLS][수목일위.XLS]el______136"/>
      <sheetName val="[수목일위.XLS][수목일위.XLS]el______137"/>
      <sheetName val="[수목일위.XLS][수목일위.XLS]el______238"/>
      <sheetName val="[수목일위.XLS][수목일위.XLS]el______239"/>
      <sheetName val="[수목일위.XLS][수목일위.XLS]el______236"/>
      <sheetName val="[수목일위.XLS][수목일위.XLS]el______237"/>
      <sheetName val="수원공매수"/>
      <sheetName val="1.3(배치도)"/>
      <sheetName val="규격"/>
      <sheetName val="Template"/>
      <sheetName val="안산기계장치"/>
      <sheetName val="3.공통공ⴀ敆遵"/>
      <sheetName val="금액결정"/>
      <sheetName val="내역(전체-변경)"/>
      <sheetName val="교량공"/>
      <sheetName val="BJJIN"/>
      <sheetName val="설계변경 (2)"/>
      <sheetName val="EP0618"/>
      <sheetName val="전체 현장 공사명 입력(26건)"/>
      <sheetName val="씨링(물가조사)"/>
      <sheetName val="씨링(기계경비)"/>
      <sheetName val="정산내역서"/>
      <sheetName val="철근단면적"/>
      <sheetName val="특별교실"/>
      <sheetName val="3.일반사상"/>
      <sheetName val="PROJECT BRIEF(EX.NEW)"/>
      <sheetName val="교통대책내역"/>
      <sheetName val="관리,공᠀"/>
      <sheetName val="2_토목공사"/>
      <sheetName val="노임_단가"/>
      <sheetName val="단_box"/>
      <sheetName val="database"/>
      <sheetName val="O실보"/>
      <sheetName val="서∼군(2)"/>
      <sheetName val="총괄내역단가"/>
      <sheetName val="예산M11A"/>
      <sheetName val="도면자료제출일정"/>
      <sheetName val="95MAKER"/>
      <sheetName val="조도계산서 (도서)"/>
      <sheetName val="노원열병합  건축공사기성내역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08공임"/>
      <sheetName val="6.18"/>
      <sheetName val="SYS_DB"/>
      <sheetName val="단위가격"/>
      <sheetName val="계약내역서(_x0000__x0000__x0005_"/>
      <sheetName val="단가적용(터널)"/>
      <sheetName val="단위가격_할증"/>
      <sheetName val="합의경상"/>
      <sheetName val="연⢄"/>
      <sheetName val="연"/>
      <sheetName val="연肄"/>
      <sheetName val="연ࢄ"/>
      <sheetName val="연C"/>
      <sheetName val="전차선로ԯ_x0000_缀_x0000_"/>
      <sheetName val="PVC 내역서"/>
      <sheetName val="[수목일위.XLS][수목일위.XLS]el\설계서\수목일위"/>
      <sheetName val="0001new"/>
      <sheetName val="공사芸Â헾⿠"/>
      <sheetName val="2층LOAD"/>
      <sheetName val="바닥_x0000_"/>
      <sheetName val="[수목일위.XLS][수목일위.XLS]el______142"/>
      <sheetName val="[수목일위.XLS][수목일위.XLS]el______143"/>
      <sheetName val="[수목일위.XLS][수목일위.XLS]el______140"/>
      <sheetName val="[수목일위.XLS][수목일위.XLS]el______141"/>
      <sheetName val="[수목일위.XLS][수목일위.XLS]el______144"/>
      <sheetName val="[수목일위.XLS][수목일위.XLS]el______145"/>
      <sheetName val="[수목일위.XLS][수목일위.XLS]el______154"/>
      <sheetName val="[수목일위.XLS][수목일위.XLS]el______155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146"/>
      <sheetName val="[수목일위.XLS][수목일위.XLS]el______147"/>
      <sheetName val="[수목일위.XLS][수목일위.XLS]el______148"/>
      <sheetName val="[수목일위.XLS][수목일위.XLS]el______149"/>
      <sheetName val="[수목일위.XLS][수목일위.XLS]el______160"/>
      <sheetName val="[수목일위.XLS][수목일위.XLS]el______161"/>
      <sheetName val="[수목일위.XLS][수목일위.XLS]el______158"/>
      <sheetName val="[수목일위.XLS][수목일위.XLS]el______159"/>
      <sheetName val="[수목일위.XLS][수목일위.XLS]el______156"/>
      <sheetName val="[수목일위.XLS][수목일위.XLS]el______157"/>
      <sheetName val="[수목일위.XLS][수목일위.XLS]el______164"/>
      <sheetName val="[수목일위.XLS][수목일위.XLS]el______165"/>
      <sheetName val="[수목일위.XLS][수목일위.XLS]el______162"/>
      <sheetName val="[수목일위.XLS][수목일위.XLS]el______163"/>
      <sheetName val="[수목일위.XLS][수목일위.XLS]el______166"/>
      <sheetName val="[수목일위.XLS][수목일위.XLS]el______167"/>
      <sheetName val="[수목일위.XLS][수목일위.XLS]el______168"/>
      <sheetName val="[수목일위.XLS][수목일위.XLS]el______169"/>
      <sheetName val="[수목일위.XLS][수목일위.XLS]el______172"/>
      <sheetName val="[수목일위.XLS][수목일위.XLS]el______173"/>
      <sheetName val="[수목일위.XLS][수목일위.XLS]el______170"/>
      <sheetName val="[수목일위.XLS][수목일위.XLS]el______171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설계개요"/>
      <sheetName val="[수목일위.XLS][수목일위.XLS]el______180"/>
      <sheetName val="[수목일위.XLS][수목일위.XLS]el______181"/>
      <sheetName val="[수목일위.XLS][수목일위.XLS]el______178"/>
      <sheetName val="[수목일위.XLS][수목일위.XLS]el______179"/>
      <sheetName val="[수목일위.XLS][수목일위.XLS]el______182"/>
      <sheetName val="[수목일위.XLS][수목일위.XLS]el______183"/>
      <sheetName val="[수목일위.XLS][수목일위.XLS]el______184"/>
      <sheetName val="[수목일위.XLS][수목일위.XLS]el______185"/>
      <sheetName val="[수목일위.XLS][수목일위.XLS]el______188"/>
      <sheetName val="[수목일위.XLS][수목일위.XLS]el______189"/>
      <sheetName val="[수목일위.XLS][수목일위.XLS]el______186"/>
      <sheetName val="[수목일위.XLS][수목일위.XLS]el______187"/>
      <sheetName val="[수목일위.XLS][수목일위.XLS]el______190"/>
      <sheetName val="[수목일위.XLS][수목일위.XLS]el______191"/>
      <sheetName val="[수목일위.XLS][수목일위.XLS]el______194"/>
      <sheetName val="[수목일위.XLS][수목일위.XLS]el______195"/>
      <sheetName val="[수목일위.XLS][수목일위.XLS]el______192"/>
      <sheetName val="[수목일위.XLS][수목일위.XLS]el______193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[수목일위.XLS][수목일위.XLS]el______214"/>
      <sheetName val="[수목일위.XLS][수목일위.XLS]el______215"/>
      <sheetName val="[수목일위.XLS][수목일위.XLS]el______216"/>
      <sheetName val="[수목일위.XLS][수목일위.XLS]el______217"/>
      <sheetName val="[수목일위.XLS][수목일위.XLS]el______202"/>
      <sheetName val="[수목일위.XLS][수목일위.XLS]el______203"/>
      <sheetName val="[수목일위.XLS][수목일위.XLS]el______200"/>
      <sheetName val="[수목일위.XLS][수목일위.XLS]el______201"/>
      <sheetName val="[수목일위.XLS][수목일위.XLS]el______208"/>
      <sheetName val="[수목일위.XLS][수목일위.XLS]el______209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224"/>
      <sheetName val="[수목일위.XLS][수목일위.XLS]el______225"/>
      <sheetName val="[수목일위.XLS][수목일위.XLS]el______222"/>
      <sheetName val="[수목일위.XLS][수목일위.XLS]el______223"/>
      <sheetName val="[수목일위.XLS][수목일위.XLS]el______220"/>
      <sheetName val="[수목일위.XLS][수목일위.XLS]el______221"/>
      <sheetName val="[수목일위.XLS][수목일위.XLS]el______218"/>
      <sheetName val="[수목일위.XLS][수목일위.XLS]el______219"/>
      <sheetName val="[수목일위.XLS][수목일위.XLS]el______228"/>
      <sheetName val="[수목일위.XLS][수목일위.XLS]el______229"/>
      <sheetName val="[수목일위.XLS][수목일위.XLS]el______226"/>
      <sheetName val="[수목일위.XLS][수목일위.XLS]el______227"/>
      <sheetName val="[수목일위.XLS][수목일위.XLS]el______232"/>
      <sheetName val="[수목일위.XLS][수목일위.XLS]el______233"/>
      <sheetName val="[수목일위.XLS][수목일위.XLS]el______230"/>
      <sheetName val="[수목일위.XLS][수목일위.XLS]el______231"/>
      <sheetName val="[수목일위.XLS][수목일위.XLS]el______234"/>
      <sheetName val="[수목일위.XLS][수목일위.XLS]el______235"/>
      <sheetName val="[수목일위.XLS][수목일위.XLS]el______목_2"/>
      <sheetName val="[수목일위.XLS][수목일위.XLS]el______목_3"/>
      <sheetName val="[수목일위.XLS][수목일위.XLS]el______242"/>
      <sheetName val="[수목일위.XLS][수목일위.XLS]el______243"/>
      <sheetName val="[수목일위.XLS][수목일위.XLS]el______240"/>
      <sheetName val="[수목일위.XLS][수목일위.XLS]el______241"/>
      <sheetName val="[수목일위.XLS][수목일위.XLS]el______248"/>
      <sheetName val="[수목일위.XLS][수목일위.XLS]el______249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62"/>
      <sheetName val="[수목일위.XLS][수목일위.XLS]el______263"/>
      <sheetName val="[수목일위.XLS][수목일위.XLS]el______252"/>
      <sheetName val="[수목일위.XLS][수목일위.XLS]el______253"/>
      <sheetName val="[수목일위.XLS][수목일위.XLS]el______250"/>
      <sheetName val="[수목일위.XLS][수목일위.XLS]el______251"/>
      <sheetName val="[수목일위.XLS][수목일위.XLS]el______266"/>
      <sheetName val="[수목일위.XLS][수목일위.XLS]el______267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4"/>
      <sheetName val="[수목일위.XLS][수목일위.XLS]el______265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[수목일위.XLS][수목일위.XLS]el______284"/>
      <sheetName val="[수목일위.XLS][수목일위.XLS]el______285"/>
      <sheetName val="[수목일위.XLS][수목일위.XLS]el______272"/>
      <sheetName val="[수목일위.XLS][수목일위.XLS]el______273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90"/>
      <sheetName val="[수목일위.XLS][수목일위.XLS]el______291"/>
      <sheetName val="[수목일위.XLS][수목일위.XLS]el______282"/>
      <sheetName val="[수목일위.XLS][수목일위.XLS]el______283"/>
      <sheetName val="[수목일위.XLS][수목일위.XLS]el______286"/>
      <sheetName val="[수목일위.XLS][수목일위.XLS]el______287"/>
      <sheetName val="[수목일위.XLS][수목일위.XLS]el______288"/>
      <sheetName val="[수목일위.XLS][수목일위.XLS]el______289"/>
      <sheetName val="[수목일위.XLS][수목일위.XLS]el______296"/>
      <sheetName val="[수목일위.XLS][수목일위.XLS]el______297"/>
      <sheetName val="[수목일위.XLS][수목일위.XLS]el______292"/>
      <sheetName val="[수목일위.XLS][수목일위.XLS]el______293"/>
      <sheetName val="[수목일위.XLS][수목일위.XLS]el______294"/>
      <sheetName val="[수목일위.XLS][수목일위.XLS]el______295"/>
      <sheetName val="[수목일위.XLS][수목일위.XLS]el______304"/>
      <sheetName val="[수목일위.XLS][수목일위.XLS]el______305"/>
      <sheetName val="[수목일위.XLS][수목일위.XLS]el______302"/>
      <sheetName val="[수목일위.XLS][수목일위.XLS]el______303"/>
      <sheetName val="[수목일위.XLS][수목일위.XLS]el______298"/>
      <sheetName val="[수목일위.XLS][수목일위.XLS]el______299"/>
      <sheetName val="[수목일위.XLS][수목일위.XLS]el______300"/>
      <sheetName val="[수목일위.XLS][수목일위.XLS]el______301"/>
      <sheetName val="[수목일위.XLS][수목일위.XLS]el______306"/>
      <sheetName val="[수목일위.XLS][수목일위.XLS]el______307"/>
      <sheetName val="관로토공집계표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/>
      <sheetData sheetId="1134" refreshError="1"/>
      <sheetData sheetId="1135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/>
      <sheetData sheetId="2100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착공계"/>
      <sheetName val="현장대리인계"/>
      <sheetName val="현장대리인위임장"/>
      <sheetName val="공사감독위임장"/>
      <sheetName val="감독각서"/>
      <sheetName val="현장대리인각서"/>
      <sheetName val="예정공정표"/>
      <sheetName val="공사준공계"/>
      <sheetName val="준공검사신청서"/>
      <sheetName val="준공검사원"/>
      <sheetName val="수도증"/>
      <sheetName val="준공검사보고서"/>
      <sheetName val="준공조서"/>
      <sheetName val="공사준공여비내역서 (3)"/>
      <sheetName val="준공관급자재조서"/>
      <sheetName val="준공발생품조서"/>
      <sheetName val="사진첩표지"/>
      <sheetName val="사진첩표지 (2)"/>
      <sheetName val="서식 제34호"/>
      <sheetName val="서식 제35호"/>
      <sheetName val="서식 제36호"/>
      <sheetName val="서식 제37호"/>
      <sheetName val="서식 제38호"/>
      <sheetName val="서식 제39호"/>
      <sheetName val="서식 제40호"/>
      <sheetName val="서식 제41호"/>
      <sheetName val="서식 제42호"/>
      <sheetName val="서식 제43호"/>
      <sheetName val="서식 제44호"/>
      <sheetName val="서식 제45호"/>
      <sheetName val="서식 제46호 "/>
      <sheetName val="서식 제47호 "/>
      <sheetName val="서식 제48호 "/>
      <sheetName val="서식 제49호"/>
      <sheetName val="서식 제50호"/>
      <sheetName val="서식 제51호"/>
      <sheetName val="서식 제52호"/>
      <sheetName val="서식 제53호"/>
      <sheetName val="서식 제54호"/>
      <sheetName val="서식 제55호"/>
      <sheetName val="서식 제56호"/>
      <sheetName val="서식 제57호"/>
      <sheetName val="서식 제58호"/>
      <sheetName val="서식 제59호"/>
      <sheetName val="서식 제60호"/>
      <sheetName val="서식 제61호"/>
      <sheetName val="서식 제62호"/>
      <sheetName val="서식 제63호"/>
      <sheetName val="서식 제64호"/>
      <sheetName val="서식 제65호"/>
      <sheetName val="서식 제66호"/>
      <sheetName val="서식 제67호"/>
      <sheetName val="서식 제68호"/>
      <sheetName val="서식 제69호"/>
      <sheetName val="서식 제70호"/>
      <sheetName val="서식 제71호"/>
      <sheetName val="서식 제72호"/>
      <sheetName val="서식 제73호"/>
      <sheetName val="서식 제74호"/>
      <sheetName val="서식 제75호"/>
      <sheetName val="서식 제76호"/>
      <sheetName val="서식 제77호"/>
      <sheetName val="서식 제78호"/>
      <sheetName val="서식 제79호"/>
      <sheetName val="서식 제80호"/>
      <sheetName val="서식 제81호"/>
      <sheetName val="서식 제82호"/>
      <sheetName val="서식 제83호"/>
      <sheetName val="서식 제84호"/>
      <sheetName val="서식 제85호"/>
      <sheetName val="서식 제86호"/>
      <sheetName val="서식 제87호"/>
      <sheetName val="서식 제88호"/>
      <sheetName val="서식 제89호"/>
      <sheetName val="서식 제90호"/>
      <sheetName val="서식 제91호"/>
      <sheetName val="서식 제92호"/>
      <sheetName val="서식 제93호"/>
      <sheetName val="서식 제94호"/>
      <sheetName val="서식 제95호"/>
      <sheetName val="서식 제96호"/>
      <sheetName val="서식 제97호"/>
      <sheetName val="서식 제98호"/>
      <sheetName val="서식 제99호"/>
      <sheetName val="서식 제100호"/>
      <sheetName val="서식 제101호"/>
      <sheetName val="서식 제102호"/>
      <sheetName val="서식 제103호"/>
      <sheetName val="서식 제104호"/>
      <sheetName val="서식 제105호"/>
      <sheetName val="서식 제106호"/>
      <sheetName val="서식 제107호"/>
      <sheetName val="서식 제108호"/>
      <sheetName val="서식 제109호"/>
      <sheetName val="서식 제110호"/>
      <sheetName val="서식 제111호"/>
      <sheetName val="서식 제112호"/>
      <sheetName val="서식 제113호"/>
      <sheetName val="서식 제114호"/>
      <sheetName val="서식 제115호"/>
      <sheetName val="서식 제116호"/>
      <sheetName val="서식 제117호"/>
      <sheetName val="서식 제118호"/>
      <sheetName val="서식 제119호"/>
      <sheetName val="서식 제120호"/>
      <sheetName val="서식 제121호"/>
      <sheetName val="서식 제122호"/>
      <sheetName val="사진첩외부세로"/>
      <sheetName val="공사착공계2"/>
      <sheetName val="안전관리자지정계"/>
      <sheetName val="품질시험요원지정계"/>
      <sheetName val="환경관리지정계"/>
      <sheetName val="기술담당지정계"/>
      <sheetName val="laroux"/>
      <sheetName val="사진첩목차 (2)"/>
      <sheetName val="공사사진첩"/>
      <sheetName val="준공표지"/>
      <sheetName val="관급자재조서"/>
      <sheetName val="철거발생품"/>
      <sheetName val="재직증명서"/>
      <sheetName val="설계서표지"/>
      <sheetName val="품신"/>
      <sheetName val="목차"/>
      <sheetName val="설계설명서"/>
      <sheetName val="공사시방서"/>
      <sheetName val="과업지시서"/>
      <sheetName val="설계예산내역서"/>
      <sheetName val="수량조서"/>
      <sheetName val="수량조서2"/>
      <sheetName val="청제공기계기구"/>
      <sheetName val="설계도면표지"/>
      <sheetName val="도급예산내역서(갑지)"/>
      <sheetName val="도급내역내역서(을지)"/>
      <sheetName val="도급예산내역서2(갑지)"/>
      <sheetName val="도급예산내역서2(을지)"/>
      <sheetName val="단가산출서표지"/>
      <sheetName val="단가산출서"/>
      <sheetName val="수량산출서"/>
      <sheetName val="토공입적표"/>
      <sheetName val="공사개요"/>
      <sheetName val="공사계약요청서"/>
      <sheetName val="공사도급표준계약서"/>
      <sheetName val="서식 제23호"/>
      <sheetName val="서식 제24호"/>
      <sheetName val="공사시행인가통지서"/>
      <sheetName val="공사감독위임장 (2)"/>
      <sheetName val="준공조서 (2)"/>
      <sheetName val="증감내역"/>
      <sheetName val="공사사진첩 (세로)"/>
      <sheetName val="자단"/>
      <sheetName val="인공산출"/>
      <sheetName val="옥외등신설"/>
      <sheetName val="저케CV22신설"/>
      <sheetName val="저케CV38신설"/>
      <sheetName val="저케CV8신설"/>
      <sheetName val="접지3종"/>
      <sheetName val="콘센트신설"/>
      <sheetName val="수량산출"/>
      <sheetName val="노무비"/>
      <sheetName val="접지1종"/>
      <sheetName val="22전선(P)"/>
      <sheetName val="22전선(L)"/>
      <sheetName val="22전선(R)"/>
      <sheetName val="기초분물량표"/>
      <sheetName val="일위대가(삼곡임시역2)"/>
      <sheetName val="내역서"/>
      <sheetName val="제97-258"/>
      <sheetName val="예산조서(전송)"/>
      <sheetName val="AS포장복구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C4" t="str">
            <v xml:space="preserve">  제천전기분소 분소장 박 희 상</v>
          </cell>
        </row>
      </sheetData>
      <sheetData sheetId="8" refreshError="1"/>
      <sheetData sheetId="9" refreshError="1"/>
      <sheetData sheetId="10" refreshError="1"/>
      <sheetData sheetId="11" refreshError="1">
        <row r="12">
          <cell r="C12" t="str">
            <v>전기국 전력계장 나  성  찬</v>
          </cell>
        </row>
      </sheetData>
      <sheetData sheetId="12" refreshError="1">
        <row r="8">
          <cell r="C8" t="str">
            <v xml:space="preserve">제 천 전 기 사 무 소 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준공조서"/>
      <sheetName val="공사준공계"/>
      <sheetName val="준공검사보고서"/>
      <sheetName val="공기변실수량산출-배수"/>
    </sheetNames>
    <sheetDataSet>
      <sheetData sheetId="0" refreshError="1"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폐기물처리공사비요율"/>
      <sheetName val="수량산출(음암)"/>
      <sheetName val="수량산출(도당)"/>
      <sheetName val="갑지 (2)"/>
      <sheetName val="수량산출"/>
      <sheetName val="자재단가"/>
      <sheetName val="48수량"/>
      <sheetName val="49일위"/>
      <sheetName val="22일위"/>
      <sheetName val="49수량"/>
      <sheetName val="준공조서"/>
      <sheetName val="공사준공계"/>
      <sheetName val="준공검사보고서"/>
      <sheetName val="정공공사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공사원가(조경)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8.수량산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전차선로 물량표"/>
      <sheetName val="한강운반비"/>
      <sheetName val="#REF"/>
      <sheetName val="노임"/>
      <sheetName val="자재"/>
      <sheetName val="공통(20-91)"/>
      <sheetName val="횡배수관재료-"/>
      <sheetName val="콘크리트측구연장"/>
      <sheetName val="-몰탈콘크리트"/>
      <sheetName val="-배수구조물공토공"/>
      <sheetName val="금액"/>
    </sheetNames>
    <sheetDataSet>
      <sheetData sheetId="0"/>
      <sheetData sheetId="1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</v>
          </cell>
          <cell r="H2" t="str">
            <v>t2 =</v>
          </cell>
          <cell r="I2">
            <v>0</v>
          </cell>
          <cell r="J2" t="str">
            <v>t3 =</v>
          </cell>
          <cell r="K2">
            <v>0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-1.4999999999999999E-2</v>
          </cell>
          <cell r="D5" t="str">
            <v xml:space="preserve"> </v>
          </cell>
          <cell r="E5">
            <v>-7.4999999999999997E-3</v>
          </cell>
          <cell r="F5" t="str">
            <v xml:space="preserve"> </v>
          </cell>
          <cell r="G5">
            <v>0</v>
          </cell>
          <cell r="H5" t="str">
            <v xml:space="preserve"> </v>
          </cell>
          <cell r="I5">
            <v>0</v>
          </cell>
          <cell r="J5" t="str">
            <v xml:space="preserve"> </v>
          </cell>
          <cell r="K5">
            <v>0</v>
          </cell>
        </row>
        <row r="6">
          <cell r="A6" t="str">
            <v>h2</v>
          </cell>
          <cell r="B6" t="str">
            <v xml:space="preserve"> </v>
          </cell>
          <cell r="C6">
            <v>-1.4999999999999999E-2</v>
          </cell>
          <cell r="D6" t="str">
            <v xml:space="preserve"> </v>
          </cell>
          <cell r="E6">
            <v>-8.0000000000000002E-3</v>
          </cell>
          <cell r="F6" t="str">
            <v xml:space="preserve"> </v>
          </cell>
          <cell r="G6">
            <v>0</v>
          </cell>
          <cell r="H6" t="str">
            <v xml:space="preserve"> </v>
          </cell>
          <cell r="I6">
            <v>0</v>
          </cell>
          <cell r="J6" t="str">
            <v xml:space="preserve"> </v>
          </cell>
          <cell r="K6">
            <v>0</v>
          </cell>
        </row>
        <row r="7">
          <cell r="A7" t="str">
            <v>h3</v>
          </cell>
          <cell r="B7" t="str">
            <v xml:space="preserve"> </v>
          </cell>
          <cell r="C7">
            <v>0.185</v>
          </cell>
          <cell r="D7" t="str">
            <v xml:space="preserve"> </v>
          </cell>
          <cell r="E7">
            <v>0.193</v>
          </cell>
          <cell r="F7" t="str">
            <v xml:space="preserve"> </v>
          </cell>
          <cell r="G7">
            <v>0.2</v>
          </cell>
          <cell r="H7" t="str">
            <v xml:space="preserve"> </v>
          </cell>
          <cell r="I7">
            <v>0.2</v>
          </cell>
          <cell r="J7" t="str">
            <v xml:space="preserve"> </v>
          </cell>
          <cell r="K7">
            <v>0.2</v>
          </cell>
        </row>
        <row r="8">
          <cell r="A8" t="str">
            <v>h4</v>
          </cell>
          <cell r="B8" t="str">
            <v xml:space="preserve"> </v>
          </cell>
          <cell r="C8">
            <v>-1.4999999999999999E-2</v>
          </cell>
          <cell r="D8" t="str">
            <v xml:space="preserve"> </v>
          </cell>
          <cell r="E8">
            <v>-1.4999999999999999E-2</v>
          </cell>
          <cell r="F8" t="str">
            <v xml:space="preserve"> </v>
          </cell>
          <cell r="G8">
            <v>-1.4999999999999999E-2</v>
          </cell>
          <cell r="H8" t="str">
            <v xml:space="preserve"> </v>
          </cell>
          <cell r="I8">
            <v>-8.0000000000000002E-3</v>
          </cell>
          <cell r="J8" t="str">
            <v xml:space="preserve"> </v>
          </cell>
          <cell r="K8">
            <v>0</v>
          </cell>
        </row>
        <row r="9">
          <cell r="A9" t="str">
            <v>h5</v>
          </cell>
          <cell r="B9" t="str">
            <v xml:space="preserve"> </v>
          </cell>
          <cell r="C9">
            <v>-1.4999999999999999E-2</v>
          </cell>
          <cell r="D9" t="str">
            <v xml:space="preserve"> </v>
          </cell>
          <cell r="E9">
            <v>-1.4999999999999999E-2</v>
          </cell>
          <cell r="F9" t="str">
            <v xml:space="preserve"> </v>
          </cell>
          <cell r="G9">
            <v>-1.4999999999999999E-2</v>
          </cell>
          <cell r="H9" t="str">
            <v xml:space="preserve"> </v>
          </cell>
          <cell r="I9">
            <v>-8.0000000000000002E-3</v>
          </cell>
          <cell r="J9" t="str">
            <v xml:space="preserve"> </v>
          </cell>
          <cell r="K9">
            <v>0</v>
          </cell>
        </row>
        <row r="10">
          <cell r="A10" t="str">
            <v>h6</v>
          </cell>
          <cell r="B10" t="str">
            <v xml:space="preserve"> </v>
          </cell>
          <cell r="C10">
            <v>0.185</v>
          </cell>
          <cell r="D10" t="str">
            <v xml:space="preserve"> </v>
          </cell>
          <cell r="E10">
            <v>0.185</v>
          </cell>
          <cell r="F10" t="str">
            <v xml:space="preserve"> </v>
          </cell>
          <cell r="G10">
            <v>0.185</v>
          </cell>
          <cell r="H10" t="str">
            <v xml:space="preserve"> </v>
          </cell>
          <cell r="I10">
            <v>0.193</v>
          </cell>
          <cell r="J10" t="str">
            <v xml:space="preserve"> </v>
          </cell>
          <cell r="K10">
            <v>0.2</v>
          </cell>
        </row>
        <row r="11">
          <cell r="A11" t="str">
            <v>b1</v>
          </cell>
          <cell r="B11" t="str">
            <v xml:space="preserve"> </v>
          </cell>
          <cell r="C11">
            <v>-2.3E-2</v>
          </cell>
          <cell r="D11" t="str">
            <v xml:space="preserve"> </v>
          </cell>
          <cell r="E11">
            <v>-1.2E-2</v>
          </cell>
          <cell r="F11" t="str">
            <v xml:space="preserve"> </v>
          </cell>
          <cell r="G11">
            <v>0</v>
          </cell>
          <cell r="H11" t="str">
            <v xml:space="preserve"> </v>
          </cell>
          <cell r="I11">
            <v>0</v>
          </cell>
          <cell r="J11" t="str">
            <v xml:space="preserve"> </v>
          </cell>
          <cell r="K11">
            <v>0</v>
          </cell>
        </row>
        <row r="12">
          <cell r="A12" t="str">
            <v>b2</v>
          </cell>
          <cell r="B12" t="str">
            <v xml:space="preserve"> </v>
          </cell>
          <cell r="C12">
            <v>-2.3E-2</v>
          </cell>
          <cell r="D12" t="str">
            <v xml:space="preserve"> </v>
          </cell>
          <cell r="E12">
            <v>-1.2999999999999999E-2</v>
          </cell>
          <cell r="F12" t="str">
            <v xml:space="preserve"> </v>
          </cell>
          <cell r="G12">
            <v>0</v>
          </cell>
          <cell r="H12" t="str">
            <v xml:space="preserve"> </v>
          </cell>
          <cell r="I12">
            <v>0</v>
          </cell>
          <cell r="J12" t="str">
            <v xml:space="preserve"> </v>
          </cell>
          <cell r="K12">
            <v>0</v>
          </cell>
        </row>
        <row r="13">
          <cell r="A13" t="str">
            <v>b3</v>
          </cell>
          <cell r="B13" t="str">
            <v xml:space="preserve"> </v>
          </cell>
          <cell r="C13">
            <v>0.28599999999999998</v>
          </cell>
          <cell r="D13" t="str">
            <v xml:space="preserve"> </v>
          </cell>
          <cell r="E13">
            <v>0.30299999999999999</v>
          </cell>
          <cell r="F13" t="str">
            <v xml:space="preserve"> </v>
          </cell>
          <cell r="G13">
            <v>0.31900000000000001</v>
          </cell>
          <cell r="H13" t="str">
            <v xml:space="preserve"> </v>
          </cell>
          <cell r="I13">
            <v>0.32400000000000001</v>
          </cell>
          <cell r="J13" t="str">
            <v xml:space="preserve"> </v>
          </cell>
          <cell r="K13">
            <v>0.33</v>
          </cell>
        </row>
        <row r="14">
          <cell r="A14" t="str">
            <v>b4</v>
          </cell>
          <cell r="B14" t="str">
            <v xml:space="preserve"> </v>
          </cell>
          <cell r="C14">
            <v>-2.3E-2</v>
          </cell>
          <cell r="D14" t="str">
            <v xml:space="preserve"> </v>
          </cell>
          <cell r="E14">
            <v>-2.3E-2</v>
          </cell>
          <cell r="F14" t="str">
            <v xml:space="preserve"> </v>
          </cell>
          <cell r="G14">
            <v>-2.3E-2</v>
          </cell>
          <cell r="H14" t="str">
            <v xml:space="preserve"> </v>
          </cell>
          <cell r="I14">
            <v>-1.2E-2</v>
          </cell>
          <cell r="J14" t="str">
            <v xml:space="preserve"> </v>
          </cell>
          <cell r="K14">
            <v>0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-2.3E-2</v>
          </cell>
          <cell r="D15" t="str">
            <v xml:space="preserve"> </v>
          </cell>
          <cell r="E15">
            <v>-2.3E-2</v>
          </cell>
          <cell r="F15" t="str">
            <v xml:space="preserve"> </v>
          </cell>
          <cell r="G15">
            <v>-2.3E-2</v>
          </cell>
          <cell r="H15" t="str">
            <v xml:space="preserve"> </v>
          </cell>
          <cell r="I15">
            <v>-1.2E-2</v>
          </cell>
          <cell r="J15" t="str">
            <v xml:space="preserve"> </v>
          </cell>
          <cell r="K15">
            <v>0</v>
          </cell>
        </row>
        <row r="16">
          <cell r="A16" t="str">
            <v>b6</v>
          </cell>
          <cell r="B16" t="str">
            <v xml:space="preserve"> </v>
          </cell>
          <cell r="C16">
            <v>0.28599999999999998</v>
          </cell>
          <cell r="D16" t="str">
            <v xml:space="preserve"> </v>
          </cell>
          <cell r="E16">
            <v>0.28599999999999998</v>
          </cell>
          <cell r="F16" t="str">
            <v xml:space="preserve"> </v>
          </cell>
          <cell r="G16">
            <v>0.28599999999999998</v>
          </cell>
          <cell r="H16" t="str">
            <v xml:space="preserve"> </v>
          </cell>
          <cell r="I16">
            <v>0.29799999999999999</v>
          </cell>
          <cell r="J16" t="str">
            <v xml:space="preserve"> </v>
          </cell>
          <cell r="K16">
            <v>0.309</v>
          </cell>
        </row>
        <row r="17">
          <cell r="A17" t="str">
            <v>A.전단면</v>
          </cell>
          <cell r="C17">
            <v>2.0529000000000002</v>
          </cell>
          <cell r="E17">
            <v>2.0556999999999999</v>
          </cell>
          <cell r="G17">
            <v>2.0583999999999998</v>
          </cell>
          <cell r="I17">
            <v>2.0611999999999999</v>
          </cell>
          <cell r="K17">
            <v>2.0638999999999998</v>
          </cell>
        </row>
        <row r="18">
          <cell r="A18" t="str">
            <v>B.표층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</row>
        <row r="19">
          <cell r="A19" t="str">
            <v>B'.표층</v>
          </cell>
          <cell r="C19" t="e">
            <v>#DIV/0!</v>
          </cell>
          <cell r="E19" t="e">
            <v>#DIV/0!</v>
          </cell>
          <cell r="G19" t="e">
            <v>#DIV/0!</v>
          </cell>
          <cell r="I19" t="e">
            <v>#DIV/0!</v>
          </cell>
          <cell r="K19" t="e">
            <v>#DIV/0!</v>
          </cell>
        </row>
        <row r="20">
          <cell r="A20" t="str">
            <v>C.기층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</row>
        <row r="21">
          <cell r="A21" t="str">
            <v>C'.기층</v>
          </cell>
          <cell r="C21" t="e">
            <v>#DIV/0!</v>
          </cell>
          <cell r="E21" t="e">
            <v>#DIV/0!</v>
          </cell>
          <cell r="G21" t="e">
            <v>#DIV/0!</v>
          </cell>
          <cell r="I21" t="e">
            <v>#DIV/0!</v>
          </cell>
          <cell r="K21" t="e">
            <v>#DIV/0!</v>
          </cell>
        </row>
        <row r="22">
          <cell r="A22" t="str">
            <v>D.보조기층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</row>
        <row r="23">
          <cell r="A23" t="str">
            <v>E.선택층</v>
          </cell>
          <cell r="C23">
            <v>2.0526</v>
          </cell>
          <cell r="E23">
            <v>2.0552999999999999</v>
          </cell>
          <cell r="G23">
            <v>2.0581999999999998</v>
          </cell>
          <cell r="I23">
            <v>2.0609999999999999</v>
          </cell>
          <cell r="K23">
            <v>2.0638999999999998</v>
          </cell>
        </row>
        <row r="24">
          <cell r="A24" t="str">
            <v>F.노견토</v>
          </cell>
          <cell r="C24">
            <v>2.9999999999999997E-4</v>
          </cell>
          <cell r="E24">
            <v>4.0000000000000002E-4</v>
          </cell>
          <cell r="G24">
            <v>2.0000000000000001E-4</v>
          </cell>
          <cell r="I24">
            <v>2.0000000000000001E-4</v>
          </cell>
          <cell r="K2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0</v>
          </cell>
          <cell r="L9" t="str">
            <v>㎥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문학간접"/>
      <sheetName val="간접"/>
      <sheetName val="수량집계A"/>
      <sheetName val="철근집계A"/>
      <sheetName val="진주방향"/>
      <sheetName val="물가시세"/>
      <sheetName val="총괄내역서"/>
      <sheetName val="원가서"/>
      <sheetName val="일위대가표"/>
      <sheetName val="건축2"/>
      <sheetName val="원가"/>
      <sheetName val="AS포장복구 "/>
      <sheetName val="일위대가 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DATE"/>
      <sheetName val="한강운반비"/>
      <sheetName val="단가대비표"/>
      <sheetName val="내역서"/>
      <sheetName val="견적"/>
      <sheetName val="노무"/>
      <sheetName val="가설공사비"/>
      <sheetName val="도로구조공사비"/>
      <sheetName val="도로토공공사비"/>
      <sheetName val="여수토공사비"/>
      <sheetName val="Total"/>
      <sheetName val="실행(ALT1)"/>
      <sheetName val="공사비산출내역"/>
      <sheetName val="별표집계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변수값"/>
      <sheetName val="중기상차"/>
      <sheetName val="AS복구"/>
      <sheetName val="중기터파기"/>
      <sheetName val="금액"/>
      <sheetName val="수량산출"/>
      <sheetName val="BOJUNGGM"/>
      <sheetName val="연습"/>
      <sheetName val="실행(표지,갑,을)"/>
      <sheetName val="1차증가원가계산"/>
      <sheetName val="변경내역"/>
      <sheetName val="기초단가"/>
      <sheetName val="b_balju_cho"/>
      <sheetName val="기준액"/>
      <sheetName val="기계경비산출기준"/>
      <sheetName val="토공"/>
      <sheetName val="nys"/>
      <sheetName val="수량산출서"/>
      <sheetName val="조건"/>
      <sheetName val="6호기"/>
      <sheetName val="전차선로 물량표"/>
      <sheetName val="#REF"/>
      <sheetName val="자재"/>
      <sheetName val="공통(20-91)"/>
      <sheetName val="공사개요"/>
      <sheetName val="FB25JN"/>
      <sheetName val="공사설명서"/>
      <sheetName val="일위목록"/>
      <sheetName val="토공총괄표"/>
      <sheetName val="가시설"/>
      <sheetName val="제출내역 (2)"/>
      <sheetName val="카렌스센터계량기설치공사"/>
      <sheetName val="공사요율산출표"/>
      <sheetName val="결재판"/>
      <sheetName val="관접합및부설"/>
      <sheetName val="단가"/>
      <sheetName val="장비집계"/>
      <sheetName val="[수목일위.XLS][수목일위.XLS]el________2"/>
      <sheetName val="[수목일위.XLS][수목일위.XLS]el________3"/>
      <sheetName val="16-1"/>
      <sheetName val="설계서(본관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정"/>
      <sheetName val="관급자재"/>
      <sheetName val="폐기물"/>
      <sheetName val="자료"/>
      <sheetName val="수목표준대가"/>
      <sheetName val="데리네이타현황"/>
      <sheetName val="기본단가표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을지"/>
      <sheetName val="계획금액"/>
      <sheetName val="전익자재"/>
      <sheetName val="2000.11월설계내역"/>
      <sheetName val="자재단가조사표-수목"/>
      <sheetName val="자재단가"/>
      <sheetName val="산출기초"/>
      <sheetName val="2003상반기노임기준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중기조종사 단위단가"/>
      <sheetName val="공구원가계산"/>
      <sheetName val="단위단가"/>
      <sheetName val="소비자가"/>
      <sheetName val="경영"/>
      <sheetName val="98년"/>
      <sheetName val="실적"/>
      <sheetName val="시설물일위"/>
      <sheetName val="가설공사"/>
      <sheetName val="단가결정"/>
      <sheetName val="내역아"/>
      <sheetName val="울타리"/>
      <sheetName val="삭제금지단가"/>
      <sheetName val="값"/>
      <sheetName val="버스운행안내"/>
      <sheetName val="근태계획서"/>
      <sheetName val="예방접종계획"/>
      <sheetName val="배수장토목공사비"/>
      <sheetName val="부대내역"/>
      <sheetName val="용역비내역-진짜"/>
      <sheetName val="제잡비계산"/>
      <sheetName val="세부내역"/>
      <sheetName val="증감내역서"/>
      <sheetName val="코드"/>
      <sheetName val="식재"/>
      <sheetName val="시설물"/>
      <sheetName val="식재출력용"/>
      <sheetName val="유지관리"/>
      <sheetName val="입찰견적보고서"/>
      <sheetName val="일위산출"/>
      <sheetName val="원가계산"/>
      <sheetName val="원가계산 (2)"/>
      <sheetName val="건축"/>
      <sheetName val="2호맨홀공제수량"/>
      <sheetName val="70%"/>
      <sheetName val="갈현동"/>
      <sheetName val="LP-S"/>
      <sheetName val="A-4"/>
      <sheetName val="건축-물가변동"/>
      <sheetName val="자판실행"/>
      <sheetName val="WORK"/>
      <sheetName val="참조 (2)"/>
      <sheetName val="기초입력 DATA"/>
      <sheetName val="-치수표(곡선부)"/>
      <sheetName val="기준비용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단가산출서"/>
      <sheetName val="금액내역서"/>
      <sheetName val="1안"/>
      <sheetName val="대비표"/>
      <sheetName val="설계예산서"/>
      <sheetName val="노임이"/>
      <sheetName val="Recovered_Sheet1"/>
      <sheetName val="수량계표"/>
      <sheetName val="도급기성"/>
      <sheetName val="실행대비"/>
      <sheetName val="수목단가"/>
      <sheetName val="시설수량표"/>
      <sheetName val="식재수량표"/>
      <sheetName val="콘크스"/>
      <sheetName val="전체"/>
      <sheetName val="직재"/>
      <sheetName val="재집"/>
      <sheetName val="표지 (2)"/>
      <sheetName val="Sheet1 (2)"/>
      <sheetName val="신청서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지급자재"/>
      <sheetName val="가설건물"/>
      <sheetName val="표_재료"/>
      <sheetName val="구조물5월기성내역"/>
      <sheetName val="제경비적용기준"/>
      <sheetName val="공사자료입력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기타 정보통신공사"/>
      <sheetName val="적용공정"/>
      <sheetName val="기초코드"/>
      <sheetName val="3.바닥판  "/>
      <sheetName val="입력"/>
      <sheetName val="안내"/>
      <sheetName val="DATA"/>
      <sheetName val="1공구원가계산"/>
      <sheetName val="1공구원가계산서"/>
      <sheetName val="골조시행"/>
      <sheetName val="시멘트"/>
      <sheetName val="중기사용료산출근거"/>
      <sheetName val="단가산출2"/>
      <sheetName val="단가 및 재료비"/>
      <sheetName val="설명"/>
      <sheetName val="이름표지정"/>
      <sheetName val="총괄"/>
      <sheetName val="포장수량단위"/>
      <sheetName val="가감수량"/>
      <sheetName val="맨홀수량산출"/>
      <sheetName val="터파기및재료"/>
      <sheetName val="적용기준"/>
      <sheetName val="9811"/>
      <sheetName val="참조(2)"/>
      <sheetName val="참조"/>
      <sheetName val="iec"/>
      <sheetName val="ks"/>
      <sheetName val="선로정수"/>
      <sheetName val="해외(원화)"/>
      <sheetName val="예산내역서"/>
      <sheetName val="총계"/>
      <sheetName val="설명서 "/>
      <sheetName val="토목"/>
      <sheetName val="BID"/>
      <sheetName val="팔당터널(1공구)"/>
      <sheetName val="전등설비"/>
      <sheetName val="경비_원본"/>
      <sheetName val="노임,재료비"/>
      <sheetName val="106C0300"/>
      <sheetName val="제경비율"/>
      <sheetName val="소요자재"/>
      <sheetName val="노무산출서"/>
      <sheetName val="경비"/>
      <sheetName val="CC16-내역서"/>
      <sheetName val="재료값"/>
      <sheetName val="Sheet5"/>
      <sheetName val="물가대비표"/>
      <sheetName val="6-1. 관개량조서"/>
      <sheetName val="입찰"/>
      <sheetName val="현경"/>
      <sheetName val="CTEMCOST"/>
      <sheetName val="CON'C"/>
      <sheetName val="자재단가2007.10"/>
      <sheetName val="자재단가2008.4"/>
      <sheetName val="부대tu"/>
      <sheetName val="공통가설"/>
      <sheetName val="인건비 "/>
      <sheetName val="01"/>
      <sheetName val="우수받이"/>
      <sheetName val="빙장비사양"/>
      <sheetName val="장비사양"/>
      <sheetName val="조명시설"/>
      <sheetName val="11-2.아파트내역"/>
      <sheetName val="결재갑지"/>
      <sheetName val="설계내역"/>
      <sheetName val="설계예산"/>
      <sheetName val="정부노임단가"/>
      <sheetName val="토목검측서"/>
      <sheetName val="평가데이터"/>
      <sheetName val="연결임시"/>
      <sheetName val="심사물량"/>
      <sheetName val="심사계산"/>
      <sheetName val="설계총괄표"/>
      <sheetName val="아파트 내역"/>
      <sheetName val="화장실"/>
      <sheetName val="노임단가표"/>
      <sheetName val="산출(부하간선)"/>
      <sheetName val="설계내역서"/>
      <sheetName val="화성태안9공구내역(실행)"/>
      <sheetName val="판매시설"/>
      <sheetName val="건축내역서"/>
      <sheetName val="L_RPTB02_01"/>
      <sheetName val="총괄표"/>
      <sheetName val="을-ATYPE"/>
      <sheetName val="시중노임단가"/>
      <sheetName val="플랜트 설치"/>
      <sheetName val="기계경비"/>
      <sheetName val="세금자료"/>
      <sheetName val="말뚝지지력산정"/>
      <sheetName val="실행,원가 최종예상"/>
      <sheetName val="적점"/>
      <sheetName val="JOIN(2span)"/>
      <sheetName val="바닥판"/>
      <sheetName val="주빔의 설계"/>
      <sheetName val="철근량산정및사용성검토"/>
      <sheetName val="입력DATA"/>
      <sheetName val="기계경비(시간당)"/>
      <sheetName val="램머"/>
      <sheetName val="장비경비"/>
      <sheetName val="기초1"/>
      <sheetName val="참고사항"/>
      <sheetName val="근로자자료입력"/>
      <sheetName val="2000년1차"/>
      <sheetName val="2000전체분"/>
      <sheetName val="인제내역"/>
      <sheetName val="목차"/>
      <sheetName val="INDEX  LIST"/>
      <sheetName val="타공종이기"/>
      <sheetName val="표  지"/>
      <sheetName val="공정표"/>
      <sheetName val="30집계표"/>
      <sheetName val="FOB발"/>
      <sheetName val="LOOKUP"/>
      <sheetName val="투자비"/>
      <sheetName val="조성원가DATA"/>
      <sheetName val="사업비"/>
      <sheetName val="평당공사비산정"/>
      <sheetName val="도급"/>
      <sheetName val="토공수량"/>
      <sheetName val="말고개터널조명전압강하"/>
      <sheetName val="토목내역서"/>
      <sheetName val="내역(APT)"/>
      <sheetName val="아파트"/>
      <sheetName val="고유코드_설계"/>
      <sheetName val="21301동"/>
      <sheetName val="00노임기준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공사"/>
      <sheetName val="지질조사"/>
      <sheetName val="원가data"/>
      <sheetName val="전기"/>
      <sheetName val="년도별노임표"/>
      <sheetName val="중기목록표"/>
      <sheetName val="Sheet15"/>
      <sheetName val="화설내"/>
      <sheetName val="철콘"/>
      <sheetName val="배수내역"/>
      <sheetName val="정화조방수미장"/>
      <sheetName val="산출근거(복구)"/>
      <sheetName val="단가표"/>
      <sheetName val="DANGA"/>
      <sheetName val="일위집계(기존)"/>
      <sheetName val="계정code"/>
      <sheetName val="1-4-2.관(약)"/>
      <sheetName val="배수장공사비명세서"/>
      <sheetName val="토목(대안)"/>
      <sheetName val="케이블트레이"/>
      <sheetName val="주공 갑지"/>
      <sheetName val="자재 집계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2공구하도급내역서"/>
      <sheetName val="해평견적"/>
      <sheetName val="내역갑지"/>
      <sheetName val="본사공가현황"/>
      <sheetName val="pier(각형)"/>
      <sheetName val="입찰안"/>
      <sheetName val="공사비증감"/>
      <sheetName val="BSD (2)"/>
      <sheetName val="원가계산하도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실행_ALT1_"/>
      <sheetName val="Tool"/>
      <sheetName val="일위"/>
      <sheetName val="그림"/>
      <sheetName val="1-최종안"/>
      <sheetName val="사업분석-분양가결정"/>
      <sheetName val="AL공사(원)"/>
      <sheetName val="백호우계수"/>
      <sheetName val="상부공철근집계(ABC)"/>
      <sheetName val="2.고용보험료산출근거"/>
      <sheetName val="입력란"/>
      <sheetName val="97노임단가"/>
      <sheetName val="차액보증"/>
      <sheetName val="설계명세서"/>
      <sheetName val="토목주소"/>
      <sheetName val="프랜트면허"/>
      <sheetName val="EARTH"/>
      <sheetName val="단가목록"/>
      <sheetName val="자재목록"/>
      <sheetName val="노임목록"/>
      <sheetName val="구조물공"/>
      <sheetName val="부대공"/>
      <sheetName val="배수공"/>
      <sheetName val="포장공"/>
      <sheetName val="D-철근총괄"/>
      <sheetName val="재료"/>
      <sheetName val="산출내역서집계표"/>
      <sheetName val="현장관리비"/>
      <sheetName val="날개벽"/>
      <sheetName val="암거단위"/>
      <sheetName val="횡 연장"/>
      <sheetName val="내역서1999.8최종"/>
      <sheetName val="단가(자재)"/>
      <sheetName val="단가(노임)"/>
      <sheetName val="기초목록"/>
      <sheetName val="총괄내역서(설계)"/>
      <sheetName val="약품설비"/>
      <sheetName val="시공"/>
      <sheetName val="견적율"/>
      <sheetName val="장비투입계획"/>
      <sheetName val="직원투입계획"/>
      <sheetName val="신표지1"/>
      <sheetName val="조내역"/>
      <sheetName val="공사진행"/>
      <sheetName val="예가표"/>
      <sheetName val="7월11일"/>
      <sheetName val="코드표"/>
      <sheetName val="매채조회"/>
      <sheetName val="월별수입"/>
      <sheetName val="건설기계"/>
      <sheetName val="사급자재"/>
      <sheetName val="DATA1"/>
      <sheetName val="CABLE SIZE-1"/>
      <sheetName val="램프"/>
      <sheetName val="날개벽(시점좌측)"/>
      <sheetName val="99노임기준"/>
      <sheetName val="COST"/>
      <sheetName val="협력업체"/>
      <sheetName val="수목_바_주목_"/>
      <sheetName val="[수목일위.XLS][수목일위.XLS]el________4"/>
      <sheetName val="[수목일위.XLS][수목일위.XLS]el________5"/>
      <sheetName val="E.P.T수량산출서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48일위(기존)"/>
      <sheetName val="중기집계"/>
      <sheetName val="상호참고자료"/>
      <sheetName val="발주처자료입력"/>
      <sheetName val="회사기본자료"/>
      <sheetName val="하자보증자료"/>
      <sheetName val="기술자관련자료"/>
      <sheetName val="내역(원)"/>
      <sheetName val="기본정보입력"/>
      <sheetName val="구체"/>
      <sheetName val="좌측날개벽"/>
      <sheetName val="우측날개벽"/>
      <sheetName val="맨홀수량집계"/>
      <sheetName val="원가계산서구조조정"/>
      <sheetName val="98수문일위"/>
      <sheetName val="기구조직"/>
      <sheetName val="토공연장"/>
      <sheetName val="단가일람"/>
      <sheetName val="자재일람"/>
      <sheetName val="8설7발"/>
      <sheetName val="토공(우물통,기타) "/>
      <sheetName val="내역(전체_금차)"/>
      <sheetName val="제경비_전체"/>
      <sheetName val="제경비_금차준공분"/>
      <sheetName val=" 상부공통집계(총괄)"/>
      <sheetName val="안양동교 1안"/>
      <sheetName val="여과지동"/>
      <sheetName val="부표총괄"/>
      <sheetName val="9509"/>
      <sheetName val="★도급내역(2공구)"/>
      <sheetName val="밸브설치"/>
      <sheetName val="실행철강하도"/>
      <sheetName val="단가입력"/>
      <sheetName val="가로등"/>
      <sheetName val="에너지동"/>
      <sheetName val="[수목일위.XLS][수목일위.XLS]el_______12"/>
      <sheetName val="단위수량"/>
      <sheetName val="경율산정"/>
      <sheetName val="G.R300경비"/>
      <sheetName val="계측제어설비"/>
      <sheetName val="조경일람"/>
      <sheetName val="H-PILE수량집계"/>
      <sheetName val="9.瀀玿́_x0000_"/>
      <sheetName val="공사별 가중치 산출근거(토목)"/>
      <sheetName val="가중치근거(조경)"/>
      <sheetName val="공사별 가중치 산출근거(건축)"/>
      <sheetName val="포장복구집계"/>
      <sheetName val="기술자자료입력"/>
      <sheetName val="방지책개소별명세"/>
      <sheetName val="시점교대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설계변경내역 98"/>
      <sheetName val="수정"/>
      <sheetName val="관련자료입력"/>
      <sheetName val="1단계"/>
      <sheetName val="직원관련자료"/>
      <sheetName val="을지총괄"/>
      <sheetName val="기본단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마산방향"/>
      <sheetName val="쌍송교"/>
      <sheetName val="개별직종노임단가(2005.1)"/>
      <sheetName val="단위수량산출서"/>
      <sheetName val="토공사(흙막이)"/>
      <sheetName val="설계서"/>
      <sheetName val="Macro2"/>
      <sheetName val="Macro1"/>
      <sheetName val="구조"/>
      <sheetName val="단가및재료비"/>
      <sheetName val="골조물량"/>
      <sheetName val="총집계표"/>
      <sheetName val="초기화면"/>
      <sheetName val="조건표"/>
      <sheetName val="직접노무비"/>
      <sheetName val="소방"/>
      <sheetName val="00상노임"/>
      <sheetName val="중기사용료"/>
      <sheetName val="총괄변경내역서"/>
      <sheetName val="법면단"/>
      <sheetName val="석축설면"/>
      <sheetName val="법면설면"/>
      <sheetName val="석축단"/>
      <sheetName val="법면수집"/>
      <sheetName val="북제주원가"/>
      <sheetName val="갑지(추정)"/>
      <sheetName val="건설산출"/>
      <sheetName val="매립"/>
      <sheetName val="개요"/>
      <sheetName val="인원"/>
      <sheetName val="TABLE DB"/>
      <sheetName val="쌍용 data base"/>
      <sheetName val="설계예시"/>
      <sheetName val="구간산출"/>
      <sheetName val="계장 품셈표"/>
      <sheetName val="일위-1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경비내역(을)-1"/>
      <sheetName val="단가집"/>
      <sheetName val="연동내역"/>
      <sheetName val="준공정산"/>
      <sheetName val="공내역"/>
      <sheetName val="직접경비호표"/>
      <sheetName val="지수"/>
      <sheetName val="LD"/>
      <sheetName val="현장식당(1)"/>
      <sheetName val="실행"/>
      <sheetName val="단계별내역 (2)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24.보증금"/>
      <sheetName val="지수적용공사비내역서"/>
      <sheetName val="세골재  T2 변경 현황"/>
      <sheetName val="재료수량(1)"/>
      <sheetName val="을"/>
      <sheetName val="대총괄"/>
      <sheetName val="ABUT수량-A1"/>
      <sheetName val="증감대비"/>
      <sheetName val="수량산출(음암)"/>
      <sheetName val="견적서"/>
      <sheetName val="FTRN20-총괄표"/>
      <sheetName val="각사별공사비분개 "/>
      <sheetName val="재정비직인"/>
      <sheetName val="패널"/>
      <sheetName val="세부내역서"/>
      <sheetName val="설비내역서"/>
      <sheetName val="전기내역서"/>
      <sheetName val="대로근거"/>
      <sheetName val="중로근거"/>
      <sheetName val="갑지1"/>
      <sheetName val="경율산정.XLS"/>
      <sheetName val="본실행경비"/>
      <sheetName val="운반"/>
      <sheetName val="상반기손익차2총괄"/>
      <sheetName val="A LINE"/>
      <sheetName val="자재코드"/>
      <sheetName val="actual"/>
      <sheetName val="총괄 내역서"/>
      <sheetName val="설계변경총괄표(계산식)"/>
      <sheetName val="식재가격"/>
      <sheetName val="식재총괄"/>
      <sheetName val="Sheet4_x0010_[수목일위.XLS]가드레일산근耀_x000f_[수목일"/>
      <sheetName val="AL공사԰"/>
      <sheetName val="철거산출근거"/>
      <sheetName val="1"/>
      <sheetName val="2"/>
      <sheetName val="3"/>
      <sheetName val="4"/>
      <sheetName val="5"/>
      <sheetName val="남양구조시험동"/>
      <sheetName val="유동표"/>
      <sheetName val="전체실행"/>
      <sheetName val="위치조서"/>
      <sheetName val="기자재비"/>
      <sheetName val="견적대비표"/>
      <sheetName val="잡비"/>
      <sheetName val="ITEM"/>
      <sheetName val="현장경비"/>
      <sheetName val="4.설계예산내역서"/>
      <sheetName val="6.관급자재조서"/>
      <sheetName val="품신"/>
      <sheetName val="3.예정공정표"/>
      <sheetName val="7.청제공기계기구조서"/>
      <sheetName val="실행내역"/>
      <sheetName val="물량산출"/>
      <sheetName val="99노임단가"/>
      <sheetName val="도"/>
      <sheetName val="Summary"/>
      <sheetName val="6. 안전관리비"/>
      <sheetName val="계약서"/>
      <sheetName val="부안일위"/>
      <sheetName val="방수"/>
      <sheetName val="기초입력_DATA"/>
      <sheetName val="일위대가_(식재)"/>
      <sheetName val="기타_정보통신공사"/>
      <sheetName val="11-2_아파트내역"/>
      <sheetName val="단가_및_재료비"/>
      <sheetName val="골조-APT_갑지"/>
      <sheetName val="플랜트_설치"/>
      <sheetName val="표지_(2)"/>
      <sheetName val="설명서_"/>
      <sheetName val="3_바닥판_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환율및_기초자료"/>
      <sheetName val="인건비_"/>
      <sheetName val="INDEX__LIST"/>
      <sheetName val="주빔의_설계"/>
      <sheetName val="CABLE_SIZE-1"/>
      <sheetName val="1-4-2_관(약)"/>
      <sheetName val="자재_집계표"/>
      <sheetName val="표__지"/>
      <sheetName val="횡_연장"/>
      <sheetName val="내역서1999_8최종"/>
      <sheetName val="1.취수장"/>
      <sheetName val="산근"/>
      <sheetName val="단면가정"/>
      <sheetName val="노임(1차)"/>
      <sheetName val="관리,공감"/>
      <sheetName val="공종별산출내역서"/>
      <sheetName val="예산갑지"/>
      <sheetName val="귀래 설계 공내역서"/>
      <sheetName val="DC-O-4-S(설명서)"/>
      <sheetName val="Scenario"/>
      <sheetName val="고시단가"/>
      <sheetName val="하수급견적대비"/>
      <sheetName val="청제공기계일위대가"/>
      <sheetName val="제잡비"/>
      <sheetName val="토  공"/>
      <sheetName val="발주내역"/>
      <sheetName val="배수통관(좌)"/>
      <sheetName val="실행철강렀቟"/>
      <sheetName val="비계공사"/>
      <sheetName val="내역표지"/>
      <sheetName val="자재 집_x0005__x0003_"/>
      <sheetName val="_x0003__x0004_"/>
      <sheetName val="건축일위"/>
      <sheetName val="그라우팅일위"/>
      <sheetName val="MOTOR"/>
      <sheetName val="3.고용보험료산출근거"/>
      <sheetName val="4.고용보험"/>
      <sheetName val="구조물철거타공정이월"/>
      <sheetName val="6PILE  (돌출)"/>
      <sheetName val="VST재료산출"/>
      <sheetName val="단가(긴급전화)"/>
      <sheetName val="자재(원원+원대)"/>
      <sheetName val="기둥(원형)"/>
      <sheetName val="COPING"/>
      <sheetName val="가도공"/>
      <sheetName val="FCM"/>
      <sheetName val="실행간접비용"/>
      <sheetName val="UPRI"/>
      <sheetName val="JUCK"/>
      <sheetName val="1SPAN"/>
      <sheetName val="견적단가"/>
      <sheetName val="토적집계"/>
      <sheetName val="ELECTRIC"/>
      <sheetName val="수안보-MBR1"/>
      <sheetName val="빙축열"/>
      <sheetName val="참조M"/>
      <sheetName val="기계설비-물가변동"/>
      <sheetName val="일위대가(1)"/>
      <sheetName val="DATA-UPS"/>
      <sheetName val="동문건설"/>
      <sheetName val="거래처등록"/>
      <sheetName val="참고자료"/>
      <sheetName val="은행코드"/>
      <sheetName val="시가지우회도로공내역서"/>
      <sheetName val="Sheet6"/>
      <sheetName val="내역서 제출"/>
      <sheetName val="정산산출서(배수판)"/>
      <sheetName val="8.설치품셈"/>
      <sheetName val="단가산출1"/>
      <sheetName val="ⴭⴭⴭⴭ"/>
      <sheetName val="개비온집계"/>
      <sheetName val="개비온 단위"/>
      <sheetName val="운반자료"/>
      <sheetName val="단가조사"/>
      <sheetName val="9GNG운반"/>
      <sheetName val="도급내역"/>
      <sheetName val="교대"/>
      <sheetName val="공사요율"/>
      <sheetName val="제안서입력"/>
      <sheetName val="계정c԰缀"/>
      <sheetName val="A"/>
      <sheetName val="D"/>
      <sheetName val="일위대가단가표"/>
      <sheetName val="BQ(실행)"/>
      <sheetName val="분석대장"/>
      <sheetName val="내역1"/>
      <sheetName val="공사명입력"/>
      <sheetName val="인건비(10)"/>
      <sheetName val="적격"/>
      <sheetName val="대비"/>
      <sheetName val="el_설계서_수목일위.XLS_데이타"/>
      <sheetName val="el_설계서_수목일위.XLS"/>
      <sheetName val="J01"/>
      <sheetName val="현장경상비"/>
      <sheetName val="비목군분류일위"/>
      <sheetName val="사업비변경내역(96.9단가)"/>
      <sheetName val="내역서(전기)"/>
      <sheetName val="목록"/>
      <sheetName val="31.경비기본입력"/>
      <sheetName val="골막이(야매)"/>
      <sheetName val="내역을"/>
      <sheetName val="교량하부공"/>
      <sheetName val="계획"/>
      <sheetName val="본실행_x0005_"/>
      <sheetName val="건설기계사용료목록"/>
      <sheetName val="자재단가조사"/>
      <sheetName val="피해현황"/>
      <sheetName val="피해현황 (수량합계)"/>
      <sheetName val="기성내역"/>
      <sheetName val="터널조도"/>
      <sheetName val="마감LIST-1"/>
      <sheetName val="C3"/>
      <sheetName val="품목납기"/>
      <sheetName val="5.2.6~7공사요율"/>
      <sheetName val="상촌터널실행"/>
      <sheetName val="실행내역서 "/>
      <sheetName val="경산"/>
      <sheetName val="JUCKEYK"/>
      <sheetName val="실행내역(10.13)"/>
      <sheetName val="공사비집계표"/>
      <sheetName val="기준"/>
      <sheetName val="과세내역(세부)"/>
      <sheetName val="인부노임"/>
      <sheetName val="구리토평1전기"/>
      <sheetName val="Sheet17"/>
      <sheetName val="노무,재료"/>
      <sheetName val="계정c헾】_x0005_"/>
      <sheetName val="2001년계약내력출력분"/>
      <sheetName val="1차기성분내력"/>
      <sheetName val="토공집계"/>
      <sheetName val="중기일위대가"/>
      <sheetName val="약품공급2"/>
      <sheetName val="4.전기"/>
      <sheetName val="CODE"/>
      <sheetName val="가시설단위수량"/>
      <sheetName val="SORCE1"/>
      <sheetName val="전체내역"/>
      <sheetName val="대창(함평)"/>
      <sheetName val="대창(장성)"/>
      <sheetName val="대창(함평)-창열"/>
      <sheetName val="base"/>
      <sheetName val="총집_x0005_"/>
      <sheetName val="공사비 증감 내역서"/>
      <sheetName val="기본일위"/>
      <sheetName val="관공일위대가"/>
      <sheetName val="토적표(2차기성)"/>
      <sheetName val="tggwan(mac)"/>
      <sheetName val="단가요약"/>
      <sheetName val="변경-C"/>
      <sheetName val="토공사"/>
      <sheetName val="N賃率-職"/>
      <sheetName val="품셈 "/>
      <sheetName val="노임변동률"/>
      <sheetName val="산출2-동력"/>
      <sheetName val="청천내"/>
      <sheetName val="총괄내역"/>
      <sheetName val="토적표"/>
      <sheetName val="배수공수집"/>
      <sheetName val="사업총괄"/>
      <sheetName val="Sheet4_x0010_[수목일위.XLS]가드레일산근"/>
      <sheetName val="개산공사비"/>
      <sheetName val="단가일"/>
      <sheetName val="단가일︾"/>
      <sheetName val="원가계헾】_x0005_"/>
      <sheetName val="98지급계획"/>
      <sheetName val="일위대가(가설)"/>
      <sheetName val="간접비"/>
      <sheetName val="내역서(기계)"/>
      <sheetName val="el\설계서\수목일위_XLS]데이타1"/>
      <sheetName val="6.송금의뢰내역서"/>
      <sheetName val="기본설정"/>
      <sheetName val="급여조견표"/>
      <sheetName val="취수탑"/>
      <sheetName val="슬래브1"/>
      <sheetName val="카펫타일"/>
      <sheetName val="수량총"/>
      <sheetName val="토공총"/>
      <sheetName val="발주처렀቟԰"/>
      <sheetName val="MRS세부"/>
      <sheetName val="설֮㖮"/>
      <sheetName val="결과조달"/>
      <sheetName val="구헾"/>
      <sheetName val="품셈표"/>
      <sheetName val="옹벽"/>
      <sheetName val="001"/>
      <sheetName val="접합 및 부설 "/>
      <sheetName val="자단"/>
      <sheetName val="인공산출"/>
      <sheetName val="건축공사"/>
      <sheetName val="양재동 고향생각"/>
      <sheetName val="마감물량"/>
      <sheetName val="하중조건(평상시)"/>
      <sheetName val="가스(내역)"/>
      <sheetName val="2)관접합"/>
      <sheetName val="el\설계서\수목일︀ᇕ԰缀Ȁ"/>
      <sheetName val="el\설계서\수목일︀ᇕ԰缀焀"/>
      <sheetName val="el\설계서\수목일︀ᇕ԰缀Ԁ"/>
      <sheetName val="TYPE집계표"/>
      <sheetName val="공사비명세서"/>
      <sheetName val="1~9 하중계산"/>
      <sheetName val="소렀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[수목일위.XLS][수목일위.XLS]el_______10"/>
      <sheetName val="[수목일위.XLS][수목일위.XLS]el_______11"/>
      <sheetName val="[수목일위.XLS][수목일위.XLS]el_______13"/>
      <sheetName val="[수목일위.XLS][수목일위.XLS]el_______14"/>
      <sheetName val="[수목일위.XLS][수목일위.XLS]el_______15"/>
      <sheetName val="[수목일위.XLS][수목일위.XLS]el_______36"/>
      <sheetName val="[수목일위.XLS][수목일위.XLS]el_______37"/>
      <sheetName val="[수목일위.XLS][수목일위.XLS]el_______18"/>
      <sheetName val="[수목일위.XLS][수목일위.XLS]el_______19"/>
      <sheetName val="[수목일위.XLS][수목일위.XLS]el_______16"/>
      <sheetName val="[수목일위.XLS][수목일위.XLS]el_______17"/>
      <sheetName val="[수목일위.XLS][수목일위.XLS]el_______20"/>
      <sheetName val="[수목일위.XLS][수목일위.XLS]el_______21"/>
      <sheetName val="[수목일위.XLS][수목일위.XLS]el_______22"/>
      <sheetName val="[수목일위.XLS][수목일위.XLS]el_______23"/>
      <sheetName val="[수목일위.XLS][수목일위.XLS]el_______24"/>
      <sheetName val="[수목일위.XLS][수목일위.XLS]el_______25"/>
      <sheetName val="[수목일위.XLS][수목일위.XLS]el_______30"/>
      <sheetName val="[수목일위.XLS][수목일위.XLS]el_______31"/>
      <sheetName val="[수목일위.XLS][수목일위.XLS]el_______32"/>
      <sheetName val="[수목일위.XLS][수목일위.XLS]el_______33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4"/>
      <sheetName val="[수목일위.XLS][수목일위.XLS]el_______35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약품裂Ǚ"/>
      <sheetName val="전기실(고압)"/>
      <sheetName val="직접경비"/>
      <sheetName val="직접인건비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[수목일위.XLS][수목일위.XLS]el\설계서\수목일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자저"/>
      <sheetName val="철근량산정및사용성검齘"/>
      <sheetName val="가감수량(2호)"/>
      <sheetName val="맨홀수량산출(2호)"/>
      <sheetName val="48수량"/>
      <sheetName val="49일위"/>
      <sheetName val="22일위"/>
      <sheetName val="49수량"/>
      <sheetName val="상호참고죈፺"/>
      <sheetName val="상호참고怀፵"/>
      <sheetName val="실행,원怀፵ቇ԰"/>
      <sheetName val="실행,원삾ፐቇ԰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철근량산정및齘_x0013_龜_x0013_헾"/>
      <sheetName val="공傠_x0013_"/>
      <sheetName val="개비온집ꀀ"/>
      <sheetName val="현장관리窨"/>
      <sheetName val="공窨_x0013_"/>
      <sheetName val="★도급내역졾ᲂఀᲃ툀"/>
      <sheetName val="★도급내역栊⺝︀ԯ"/>
      <sheetName val="일위대가(긴급전화)"/>
      <sheetName val="긴급전화(단가)"/>
      <sheetName val="입출재고현황 (2)"/>
      <sheetName val="중간부"/>
      <sheetName val="1공구_단가_(정원)1"/>
      <sheetName val="1공구_단가_(산광)1"/>
      <sheetName val="1공구_단가_(용호)1"/>
      <sheetName val="간지_(2)1"/>
      <sheetName val="2공구_단가(인성)1"/>
      <sheetName val="하중계산"/>
      <sheetName val="산출3-전등"/>
      <sheetName val="산출4-조명제어"/>
      <sheetName val="산출5-전열"/>
      <sheetName val="산출7-유도등"/>
      <sheetName val="간선계산"/>
      <sheetName val="공賌㥛퐀"/>
      <sheetName val="총砀⫵܃"/>
      <sheetName val="3차설계"/>
      <sheetName val="제경집계"/>
      <sheetName val="회계코드"/>
      <sheetName val="공사코드"/>
      <sheetName val="관리부"/>
      <sheetName val="정산"/>
      <sheetName val="청구분"/>
      <sheetName val="총무부"/>
      <sheetName val="1차네트공정"/>
      <sheetName val="동해title"/>
      <sheetName val="원가계산서_x0005_"/>
      <sheetName val="설계명세서-2"/>
      <sheetName val="A2"/>
      <sheetName val="대치판정"/>
      <sheetName val="costing_CV"/>
      <sheetName val="Pipe"/>
      <sheetName val="3차준공"/>
      <sheetName val="수_x0005_"/>
      <sheetName val="수僰"/>
      <sheetName val="h-013211-2"/>
      <sheetName val="AL공԰԰"/>
      <sheetName val="전력"/>
      <sheetName val="기록대장"/>
      <sheetName val="1.토공집계표"/>
      <sheetName val="노임,적용율"/>
      <sheetName val="우측날개_x0005_"/>
      <sheetName val="우측날개畠"/>
      <sheetName val="조명율표"/>
      <sheetName val="상부공"/>
      <sheetName val="협력丵⽙"/>
      <sheetName val="재ﻇ"/>
      <sheetName val="식재일위"/>
      <sheetName val="단가일ﺭ"/>
      <sheetName val="직노"/>
      <sheetName val="SG"/>
      <sheetName val="단가일䢭"/>
      <sheetName val="부대︀"/>
      <sheetName val="토공산출(주차장)"/>
      <sheetName val="현장관리"/>
      <sheetName val="매입"/>
      <sheetName val="토공산출 (아파트)"/>
      <sheetName val="가설공사내역"/>
      <sheetName val="401"/>
      <sheetName val="조경일0"/>
      <sheetName val="자재비"/>
      <sheetName val="24.보증금(전신전화가입권)"/>
      <sheetName val="IHS"/>
      <sheetName val="자재단가비교표"/>
      <sheetName val="빌딩 안내"/>
      <sheetName val="SCHE"/>
      <sheetName val="초"/>
      <sheetName val="예총"/>
      <sheetName val="I一般比"/>
      <sheetName val="직원투_x0005_"/>
      <sheetName val="일위(시설)"/>
      <sheetName val="guard(mac)"/>
      <sheetName val="토공실행"/>
      <sheetName val="99노임기԰"/>
      <sheetName val="99노임기頀"/>
      <sheetName val="날개벽(浜-涤-䟣"/>
      <sheetName val="배수䀀⍭"/>
      <sheetName val="날개벽(䟣⾯_x0005_"/>
      <sheetName val="배수尀⵭"/>
      <sheetName val="배수　ᵳ"/>
      <sheetName val="날개벽(_x0005_"/>
      <sheetName val="99노임기렀"/>
      <sheetName val="날개벽(犜&amp;狤&amp;䟣"/>
      <sheetName val="배수葇"/>
      <sheetName val="상호참고_x0005_"/>
      <sheetName val="현장_x0005_"/>
      <sheetName val="배수倀ᝰ"/>
      <sheetName val="잡철물"/>
      <sheetName val="변경내역서"/>
      <sheetName val="신규일위목록"/>
      <sheetName val="단렀቟԰"/>
      <sheetName val="cable-data"/>
      <sheetName val="5_시방서(일반시방㔀቎"/>
      <sheetName val="날개벽(䟣⾄_x0005_"/>
      <sheetName val="금융비용"/>
      <sheetName val="단퀀ᙕᰀ"/>
      <sheetName val="단ԯ缀"/>
      <sheetName val="날개벽(시점԰缀"/>
      <sheetName val="3차"/>
      <sheetName val="안정검토(온1)"/>
      <sheetName val="PACKING_LISþ"/>
      <sheetName val="PACKING_LIS¸"/>
      <sheetName val="교각계산"/>
      <sheetName val="3.하중산정4.지지력"/>
      <sheetName val="1-쀀"/>
      <sheetName val="[수목일위.XLS][수목일위.XLS]el_______45"/>
      <sheetName val="[수목일위.XLS][수목일위.XLS]el_______46"/>
      <sheetName val="[수목일위.XLS]el\설계서\수목일瞧雠Ȣ憎"/>
      <sheetName val="재정비내역"/>
      <sheetName val="지적고시내역"/>
      <sheetName val="[수목일위.XLS][수목일위.XLS]el\설계서\수목"/>
      <sheetName val="구분자"/>
      <sheetName val="단계별내역 (丵〒"/>
      <sheetName val="세목전체"/>
      <sheetName val="8.옥외᐀ባ혀腺԰"/>
      <sheetName val="수리보고서비"/>
      <sheetName val="방수-수량산출서"/>
      <sheetName val="견적의뢰"/>
      <sheetName val="도로정위치부표"/>
      <sheetName val="DB구축"/>
      <sheetName val="도로조사부표"/>
      <sheetName val="입력변수"/>
      <sheetName val="세부窨_x0013_竬"/>
      <sheetName val="날개벽(시점좌_x0005_"/>
      <sheetName val="날개벽(시점좌僀_x0013_"/>
      <sheetName val="총괄집계표"/>
      <sheetName val="주공 _x0005_"/>
      <sheetName val="J直材4"/>
      <sheetName val="품셈"/>
      <sheetName val="U-TYPE(1)"/>
      <sheetName val="인ꠀ"/>
      <sheetName val="상호참고_x0005_헾"/>
      <sheetName val="공사비예산서(토목분)"/>
      <sheetName val="S0"/>
      <sheetName val="관리동"/>
      <sheetName val="일위2"/>
      <sheetName val="일위대렀቟԰缀"/>
      <sheetName val="수지표"/>
      <sheetName val="08공임"/>
      <sheetName val="기중"/>
      <sheetName val="대전-교대(A1-A2)"/>
      <sheetName val="96작생능"/>
      <sheetName val="슬래브"/>
      <sheetName val="설명서"/>
      <sheetName val="접속도로1"/>
      <sheetName val="조도계산서 (도서)"/>
      <sheetName val="산정표"/>
      <sheetName val="5. 현장관리비(new) "/>
      <sheetName val="AL공사ԯ缀"/>
      <sheetName val="공사계획서"/>
      <sheetName val="소방 하 내역"/>
      <sheetName val="원가蠀ᎊ찀ᎊ"/>
      <sheetName val="설계ᎃ"/>
      <sheetName val="일위대가목차"/>
      <sheetName val="2.대외공문"/>
      <sheetName val="데리려ଈ타현황"/>
      <sheetName val="규격 단가표"/>
      <sheetName val="2BOX본체"/>
      <sheetName val="3련 BOX"/>
      <sheetName val="입력데이터"/>
      <sheetName val="철근량산정및사용성검⩿"/>
      <sheetName val="충주"/>
      <sheetName val="구조_x0005_"/>
      <sheetName val="배수내_x0005_"/>
      <sheetName val="회사기_x0005_"/>
      <sheetName val="도배공사언고"/>
      <sheetName val="참조-(1)"/>
      <sheetName val="안전시설"/>
      <sheetName val="설계내역서 "/>
      <sheetName val="BOX"/>
      <sheetName val="양재 시민의 숲"/>
      <sheetName val="간선"/>
      <sheetName val="전압"/>
      <sheetName val="조도"/>
      <sheetName val="동력"/>
      <sheetName val="용수간선"/>
      <sheetName val="P-산#1-1(WOWA1)"/>
      <sheetName val="2공구_단가(대동)1"/>
      <sheetName val="8설7︀"/>
      <sheetName val="냉천부속동"/>
      <sheetName val="본사인상전"/>
      <sheetName val="산근1衲"/>
      <sheetName val="중기단가"/>
      <sheetName val="8.석축단위(H=1.5M)"/>
      <sheetName val="[수목일위.XLS][수목일위.XLS][수목일위.XLS]e"/>
      <sheetName val="예산명세서"/>
      <sheetName val="자료입력"/>
      <sheetName val="[수목일위.XLS]el\설계서\수목일위_XLS]데이타"/>
      <sheetName val="[수목일위.XLS]el\설계서\수목일위_XLS"/>
      <sheetName val="총원가계산서(요율)"/>
      <sheetName val="산출근거1"/>
      <sheetName val="작성"/>
      <sheetName val="기초자료입력"/>
      <sheetName val="[수목일위.XLS]el\설계서\수목일위_XLS]데이타1"/>
      <sheetName val="1.설계조건"/>
      <sheetName val="매堀"/>
      <sheetName val="AV시스템"/>
      <sheetName val="총 원가계산"/>
      <sheetName val="합의경상"/>
      <sheetName val="기준표"/>
      <sheetName val="[수목일위.XLS]el\설계서\수목일︀ᇕ԰缀Ȁ"/>
      <sheetName val="[수목일위.XLS]el\설계서\수목일︀ᇕ԰缀焀"/>
      <sheetName val="시설물단가표"/>
      <sheetName val="노무비단가표"/>
      <sheetName val="총공비"/>
      <sheetName val="현장관리_x0005_"/>
      <sheetName val="개거산출내역"/>
      <sheetName val="개별직종노임단가(2005.1徸"/>
      <sheetName val="전기혼잡제경비(45)"/>
      <sheetName val="설계산ᛅ〒_x0005_"/>
      <sheetName val="교육종류"/>
      <sheetName val="신︀"/>
      <sheetName val="출력X"/>
      <sheetName val="[수목일위.XLS]el\설계서\수목일︀ᇕ԰缀Ԁ"/>
      <sheetName val="잡비계산"/>
      <sheetName val="단가적용"/>
      <sheetName val="에԰缀"/>
      <sheetName val="정렬"/>
      <sheetName val="에너지_x0005_"/>
      <sheetName val="노단"/>
      <sheetName val="제품별"/>
      <sheetName val="회사기헾】_x0005_"/>
      <sheetName val="회사기奐'妜"/>
      <sheetName val="전계가"/>
      <sheetName val="전기수량집계"/>
      <sheetName val="철근량산정및_x0005_"/>
      <sheetName val="8ꠀ፺"/>
      <sheetName val="심堀᎟鰀"/>
      <sheetName val="적ꠀ"/>
      <sheetName val="철근량산정및竈_x0013_笌_x0013_헾"/>
      <sheetName val="상호참고壈᎟"/>
      <sheetName val="철근량산정및사용성검傠"/>
      <sheetName val="실행,원᐀ባ切腷԰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장문교(대전)"/>
      <sheetName val="월별수删"/>
      <sheetName val="조도계산서1"/>
      <sheetName val="월별수唀"/>
      <sheetName val="월별수徸"/>
      <sheetName val="용수량(생활용수)"/>
      <sheetName val="연결관암거"/>
      <sheetName val="고압수량(철거)"/>
      <sheetName val="공량(전기)"/>
      <sheetName val="단가적용(터널)"/>
      <sheetName val="단위가격"/>
      <sheetName val="단위가격_할증"/>
      <sheetName val="연수동"/>
      <sheetName val="변동인원"/>
      <sheetName val="소야공정계획표"/>
      <sheetName val="산출내역집계표"/>
      <sheetName val="자재⸀朋"/>
      <sheetName val="6"/>
      <sheetName val="기본1"/>
      <sheetName val="수정일위대가"/>
      <sheetName val="블럭 손익"/>
      <sheetName val="가격자료"/>
      <sheetName val="세부"/>
      <sheetName val="견"/>
      <sheetName val="날개벽(TYPE2)"/>
      <sheetName val="상계견적"/>
      <sheetName val="상세"/>
      <sheetName val="일위대가(계측기설치)"/>
      <sheetName val="공사비׃⿓"/>
      <sheetName val="주공 ׃⿓"/>
      <sheetName val="공사비_x0010_"/>
      <sheetName val="현장관리׃"/>
      <sheetName val="주공 _x0010_"/>
      <sheetName val="FCþ"/>
      <sheetName val="현장일보"/>
      <sheetName val="정거장"/>
      <sheetName val="길내기"/>
      <sheetName val="제원및배치"/>
      <sheetName val="우수공"/>
      <sheetName val="금리계산"/>
      <sheetName val="차도조도계산"/>
      <sheetName val="흥양2교토공집계표"/>
      <sheetName val="수원공매수"/>
      <sheetName val="변경내역대비표(2)"/>
      <sheetName val="정공공사"/>
      <sheetName val="FAB별"/>
      <sheetName val="바닥판(1)"/>
      <sheetName val="투찰내역"/>
      <sheetName val="48일위_x0005_"/>
      <sheetName val="MATERIAL"/>
      <sheetName val="조명일위"/>
      <sheetName val="군남내역서"/>
      <sheetName val="좌측"/>
      <sheetName val="4차원가계산서"/>
      <sheetName val="수문일1"/>
      <sheetName val="골조공사"/>
      <sheetName val="16_설계서용지(씀逖"/>
      <sheetName val="하자보증자Á"/>
      <sheetName val="발주내역서"/>
      <sheetName val="하자보증자"/>
      <sheetName val="정보"/>
      <sheetName val="에너媀͖"/>
      <sheetName val="기술자관련자爈"/>
      <sheetName val="기술자관련자爇"/>
      <sheetName val="견적기준"/>
      <sheetName val="jobhist"/>
      <sheetName val="PAC"/>
      <sheetName val="공종목록표"/>
      <sheetName val="1-4-_x0005_㳀ҙ"/>
      <sheetName val="골栀᱔렀"/>
      <sheetName val="자재반입현황표"/>
      <sheetName val="토缀ᨎ԰"/>
      <sheetName val="조경일壀"/>
      <sheetName val="Factor"/>
      <sheetName val="에너ፈߞ"/>
      <sheetName val="직접䈀ᅪ԰"/>
      <sheetName val="도급예산내역서총0"/>
      <sheetName val="도급예산내역서총/"/>
      <sheetName val="도급예산내역서총︀㳕"/>
      <sheetName val="배수장공사비명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설계기준"/>
      <sheetName val="BSD_(2)"/>
      <sheetName val="날㔀੎"/>
      <sheetName val="간접1"/>
      <sheetName val="단가일_xd800_"/>
      <sheetName val="D-철근0"/>
      <sheetName val="기계내역서"/>
      <sheetName val="입력자료"/>
      <sheetName val="품셈집계표"/>
      <sheetName val="자재조사표(참고용)"/>
      <sheetName val="일반부표집계표"/>
      <sheetName val="자재조사표"/>
      <sheetName val="구분표"/>
      <sheetName val="제원입력"/>
      <sheetName val="가스내역"/>
      <sheetName val="관련자료詈_x0015_"/>
      <sheetName val="G.R300경׃"/>
      <sheetName val="테이블"/>
      <sheetName val="급여준비"/>
      <sheetName val="단가조건(02년)"/>
      <sheetName val="수로BOX"/>
      <sheetName val="Site Expenses"/>
      <sheetName val="등가관장표"/>
      <sheetName val="M-MG1"/>
      <sheetName val="건설剸_x001b_"/>
      <sheetName val="건설丵⼨"/>
      <sheetName val="건설夸'"/>
      <sheetName val="woo(mac)"/>
      <sheetName val="7_계측제어"/>
      <sheetName val="6_동력"/>
      <sheetName val="13_방송공사"/>
      <sheetName val="우석문틀"/>
      <sheetName val="4_시방서롌቟"/>
      <sheetName val="옹벽수량집계표"/>
      <sheetName val="1-4-2_관(약⠀"/>
      <sheetName val="14.TV공_x0005_"/>
      <sheetName val="이름"/>
      <sheetName val="사업분석Ԁ㣾"/>
      <sheetName val="공사내역서"/>
      <sheetName val="공종별수량집계"/>
      <sheetName val="단가비교표(전기)"/>
      <sheetName val="포항보고서"/>
      <sheetName val="G-IL"/>
      <sheetName val="BU"/>
      <sheetName val="IL"/>
      <sheetName val="EQ-R1"/>
      <sheetName val="00000"/>
      <sheetName val="가실행 내역서"/>
      <sheetName val="노임단가 (2)"/>
      <sheetName val="기계경비시간당손료목록"/>
      <sheetName val="배관배선내역"/>
      <sheetName val="본사공가᳈፜"/>
      <sheetName val="내역서1999.8최_x0005_"/>
      <sheetName val="기안"/>
      <sheetName val="(3.품질관리 시험 총괄표)"/>
      <sheetName val="설계산출기怀"/>
      <sheetName val="(1)본선수량집계"/>
      <sheetName val="하부철근수량"/>
      <sheetName val="경상비"/>
      <sheetName val="연돌일위집계"/>
      <sheetName val="਀"/>
      <sheetName val="ꠀ䶅"/>
      <sheetName val="Ԁ"/>
      <sheetName val="堀媁"/>
      <sheetName val="2공구_단가䈀頻ԯ"/>
      <sheetName val="좌측헾】_x0005_"/>
      <sheetName val="좌측Ẩ瘒恌"/>
      <sheetName val="공사비총괄표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ABUT수량-A㔀"/>
      <sheetName val="횡배수관토공수량"/>
      <sheetName val="전기내역1"/>
      <sheetName val="5차설계"/>
      <sheetName val="2공구_단가䈀ᅪ԰"/>
      <sheetName val="2공구_단가렀቟԰"/>
      <sheetName val="양촌면도평리"/>
      <sheetName val="횡배수관"/>
      <sheetName val="단가일丵"/>
      <sheetName val="合成単価作成表-BLDG"/>
      <sheetName val="현장ᘀ᨜԰"/>
      <sheetName val="설계개요"/>
      <sheetName val="c_balju"/>
      <sheetName val="4_시방서Ռ"/>
      <sheetName val="D-䈀ᅪ԰"/>
      <sheetName val="T13(P68~72,78)"/>
      <sheetName val="취수탑공사비"/>
      <sheetName val="기초처리공사비"/>
      <sheetName val="복통공사비"/>
      <sheetName val="진입도로공사비"/>
      <sheetName val="시험비"/>
      <sheetName val="가제당공사비"/>
      <sheetName val="토취장복구"/>
      <sheetName val="철근량산정및畠_x0013_䌢〚_x0005_"/>
      <sheetName val="실행,원惇፵∀ᩃ԰"/>
      <sheetName val="voucher"/>
      <sheetName val="구조물"/>
      <sheetName val="투찰금액"/>
      <sheetName val="용역단가"/>
      <sheetName val="재고list"/>
      <sheetName val="인원계획-미화"/>
      <sheetName val="8"/>
      <sheetName val="10"/>
      <sheetName val="12"/>
      <sheetName val="9"/>
      <sheetName val="11"/>
      <sheetName val="에너"/>
      <sheetName val="배저ᕰ㔀"/>
      <sheetName val="신청내역"/>
      <sheetName val="TYPE-1"/>
      <sheetName val="분석"/>
      <sheetName val="산徸⼷_x0005_"/>
      <sheetName val="원형1호맨홀토공수량"/>
      <sheetName val="송도(A3)-가야"/>
      <sheetName val="원가계산서구조조ԯ"/>
      <sheetName val="원가계산서구조조ꠀ"/>
      <sheetName val="수량-가로등"/>
      <sheetName val="단순공사비단가표"/>
      <sheetName val="정화조방_x0005_"/>
      <sheetName val="정화조방ᅠ"/>
      <sheetName val="본선토량운반계산서(1)0"/>
      <sheetName val="2000_11월씀ԯ"/>
      <sheetName val="2000_11월ԯ缀"/>
      <sheetName val="1-최_x0005_"/>
      <sheetName val="발주처_xdc00_䕫␀䕬"/>
      <sheetName val="일위_파일"/>
      <sheetName val="부"/>
      <sheetName val="1.2 동력(철ᰀ፜"/>
      <sheetName val="Front"/>
      <sheetName val="wall"/>
      <sheetName val="공조기"/>
      <sheetName val="공조기휀"/>
      <sheetName val="AHU집계"/>
      <sheetName val="공량산출서"/>
      <sheetName val="물가자료"/>
      <sheetName val="INDEX"/>
      <sheetName val="셀명"/>
      <sheetName val="집수정(600-700)"/>
      <sheetName val="기종별 합계"/>
      <sheetName val="공사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철근총괄집계표"/>
      <sheetName val="빗물받이(910-510-410)"/>
      <sheetName val="우수"/>
      <sheetName val="파일의이용"/>
      <sheetName val="설계내역일위"/>
      <sheetName val="EACT10"/>
      <sheetName val="교사기준면적(초등)"/>
      <sheetName val="지주목시비량산출서"/>
      <sheetName val="49"/>
      <sheetName val="견적시담(송포2공구)"/>
      <sheetName val="부하계산서"/>
      <sheetName val="남양내역"/>
      <sheetName val="개인"/>
      <sheetName val="공종별원가계산"/>
      <sheetName val="전주2本1"/>
      <sheetName val="5 일위목록"/>
      <sheetName val="7 단가조사"/>
      <sheetName val="6 일위대가"/>
      <sheetName val="Mc1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일위대가-1"/>
      <sheetName val="년도별시공"/>
      <sheetName val="골조대비내역"/>
      <sheetName val="평가내역"/>
      <sheetName val="123"/>
      <sheetName val="계수시트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공사기본내용입력"/>
      <sheetName val="공통"/>
      <sheetName val="퇴직금(울산천상)"/>
      <sheetName val="4-10"/>
      <sheetName val="설계내"/>
      <sheetName val="제수"/>
      <sheetName val="공기"/>
      <sheetName val="부대공Ⅱ"/>
      <sheetName val="상 부"/>
      <sheetName val="전선 및 전선관"/>
      <sheetName val="금융"/>
      <sheetName val="DB@Acess"/>
      <sheetName val="Civil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평교-내역"/>
      <sheetName val="구조물공1(51~56)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배수판"/>
      <sheetName val="TB-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ABUT수량-Aԇ"/>
      <sheetName val="ABUT수량-Aက"/>
      <sheetName val="b_balju"/>
      <sheetName val="산橂】"/>
      <sheetName val="산丵〒"/>
      <sheetName val="산헾】"/>
      <sheetName val="배수Ȁ腳"/>
      <sheetName val="정화조방수미㬁"/>
      <sheetName val="정화조방수미/"/>
      <sheetName val="하자보증자ﻁ"/>
      <sheetName val="토공仰0"/>
      <sheetName val="기성2"/>
      <sheetName val="직접㰀᎕萀᎕"/>
      <sheetName val="산皸_x001b_"/>
      <sheetName val="산碘&quot;"/>
      <sheetName val="산帖め"/>
      <sheetName val="산瞈_x001a_"/>
      <sheetName val="증감대비표"/>
      <sheetName val="2.고용보험㥝〒_x0005_"/>
      <sheetName val="일대-1"/>
      <sheetName val="2.교량(신설)"/>
      <sheetName val="철_xdc00_"/>
      <sheetName val="철ᰀ"/>
      <sheetName val="방호시설검토"/>
      <sheetName val="9.전등噪"/>
      <sheetName val="계정과목"/>
      <sheetName val="현장구분"/>
      <sheetName val="비계缀ᴪ"/>
      <sheetName val="비계ꀀ᩶"/>
      <sheetName val="재료비단가"/>
      <sheetName val="중기집︀"/>
      <sheetName val="중기집堀"/>
      <sheetName val="미사용현황"/>
      <sheetName val="코드시트"/>
      <sheetName val="사용자료"/>
      <sheetName val="예산서"/>
      <sheetName val="5.자금이체명세서"/>
      <sheetName val="ABUT수량-A԰"/>
      <sheetName val="setup"/>
      <sheetName val="가격"/>
      <sheetName val="명세서"/>
      <sheetName val="1.1서버도입"/>
      <sheetName val="el\설계서\수목︀ᇕ԰缀䘀_xd802_"/>
      <sheetName val="unitpric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"/>
      <sheetName val="도급예산䈀ԯ缀"/>
      <sheetName val="도급예산䈀ԯ缀"/>
      <sheetName val="배수장공사비명橂⼢"/>
      <sheetName val="배수장공사비명鐰,"/>
      <sheetName val="도급예산내역서총䈀뭪"/>
      <sheetName val="도급예산䈀_xdf6a_ԯ缀"/>
      <sheetName val="내역(전0á"/>
      <sheetName val="5정거장"/>
      <sheetName val="1-3길내기"/>
      <sheetName val="조내헾"/>
      <sheetName val="월ԯ缀"/>
      <sheetName val="월Ň԰"/>
      <sheetName val="월԰ԯ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날怀፵"/>
      <sheetName val="램怀"/>
      <sheetName val="램堀"/>
      <sheetName val="월별氀饿"/>
      <sheetName val="기԰缀"/>
      <sheetName val="프랜怀፵"/>
      <sheetName val="월԰堀᎟"/>
      <sheetName val="부대시설"/>
      <sheetName val="도급원가"/>
      <sheetName val="[수목일위.XLS]도급예산내역서총/"/>
      <sheetName val="부산4"/>
      <sheetName val="일위稀_x001e_⩿"/>
      <sheetName val="조頔ន"/>
      <sheetName val="산堀᎟"/>
      <sheetName val="9902"/>
      <sheetName val="단가䘭疚"/>
      <sheetName val="단가䘭瞰"/>
      <sheetName val="단산"/>
      <sheetName val="명세"/>
      <sheetName val="일대"/>
      <sheetName val="일위대׈缀"/>
      <sheetName val="신항수로관조서"/>
      <sheetName val="신항용수로집계"/>
      <sheetName val="상호참고헾⾣"/>
      <sheetName val="경비내역徸〒_x0005_"/>
      <sheetName val="현장਀腹԰"/>
      <sheetName val="적격심사표"/>
      <sheetName val="⠍⑎"/>
      <sheetName val="6동"/>
      <sheetName val="2006납품"/>
      <sheetName val="산근缀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AL공渀፷԰"/>
      <sheetName val="철근량산정및헾】_x0005_"/>
      <sheetName val="X17-TOTAL"/>
      <sheetName val="용역비내역_진짜"/>
      <sheetName val="기본단헾"/>
      <sheetName val="분전반계산서(석관)"/>
      <sheetName val="인사자료총집계"/>
      <sheetName val="구조_x0005_헾"/>
      <sheetName val="CAT_5"/>
      <sheetName val="총괄내역㳕᎕萀᎕缀"/>
      <sheetName val="총괄,내역"/>
      <sheetName val="개"/>
      <sheetName val="매채조蠀"/>
      <sheetName val="원가계산서垀_x001b_埌_x001b_"/>
      <sheetName val="원가계산서夸_x0014_丵⾌"/>
      <sheetName val="원가계산서丵』_x0005_"/>
      <sheetName val="원가계산서劸.丵⾁"/>
      <sheetName val="개呠"/>
      <sheetName val="원가계산서_x0005_"/>
      <sheetName val="방배동내역(리라)"/>
      <sheetName val="건축공사집계표"/>
      <sheetName val="방배동내역 (총괄)"/>
      <sheetName val="부대공사총괄"/>
      <sheetName val="배Ԁ"/>
      <sheetName val="암거橂⽬"/>
      <sheetName val="원가계≎"/>
      <sheetName val="원가계≎"/>
      <sheetName val="원가계⠏ፏ蠀"/>
      <sheetName val="원가계⠙ፏ"/>
      <sheetName val="99노徸⼣_x0005_"/>
      <sheetName val="맨홀수ׇឃ"/>
      <sheetName val="주공Գ︀ᇕ"/>
      <sheetName val="TYPE-B 평균H"/>
      <sheetName val="관경별내역서"/>
      <sheetName val="설계산출표︀"/>
      <sheetName val="일위집계(苈)헾"/>
      <sheetName val="상호참ᰖ〚_x0005_"/>
      <sheetName val="1,2,3,4,5단위수량"/>
      <sheetName val="가시설수량"/>
      <sheetName val="CONCRETE"/>
      <sheetName val="RAHMEN"/>
      <sheetName val="ROOF(ALKALI)"/>
      <sheetName val="cal"/>
      <sheetName val="환경일위대가"/>
      <sheetName val="단가비교표"/>
      <sheetName val="노무비 근거"/>
      <sheetName val="산출내역"/>
      <sheetName val="총괄谂በ"/>
      <sheetName val="입缀숪"/>
      <sheetName val="좌측԰缀"/>
      <sheetName val="8䈀ᅪ԰"/>
      <sheetName val="원가계산서구조조저"/>
      <sheetName val="원가계산서구조조좬"/>
      <sheetName val="단가일灘"/>
      <sheetName val="단가일茐"/>
      <sheetName val="단가일헾"/>
      <sheetName val="법면က"/>
      <sheetName val="법면ᰎ"/>
      <sheetName val="법면0"/>
      <sheetName val="법면爈"/>
      <sheetName val="3.피뢰공_x0005_"/>
      <sheetName val="5_시방서(일반시丵〒_x0005_"/>
      <sheetName val="하도급대비"/>
      <sheetName val="매원개착터널총괄"/>
      <sheetName val="배수︀"/>
      <sheetName val="KP1590_E"/>
      <sheetName val="거래내역"/>
      <sheetName val="안산기계장치"/>
      <sheetName val="이름표"/>
      <sheetName val="수설계"/>
      <sheetName val="원가계ԯ缀"/>
      <sheetName val="3.PT개발계획"/>
      <sheetName val="건축명"/>
      <sheetName val="기계명"/>
      <sheetName val="전기명"/>
      <sheetName val="토목명"/>
      <sheetName val="★도급내역(2공구԰"/>
      <sheetName val="8.PILE  (돌출)"/>
      <sheetName val="000000"/>
      <sheetName val="04년부품"/>
      <sheetName val="전기공사일위대가"/>
      <sheetName val="8설7헾"/>
      <sheetName val="개소별집계표"/>
      <sheetName val="주요자재집계표"/>
      <sheetName val="단면상수 및 주빔설계"/>
      <sheetName val="기술자자료敧ぞ"/>
      <sheetName val="기술자자료游/"/>
      <sheetName val="내역서 "/>
      <sheetName val="견적내역서"/>
      <sheetName val="sw1"/>
      <sheetName val="상호참_x0005_"/>
      <sheetName val="단  가  대  비  표"/>
      <sheetName val="일  위  대  가  목  록"/>
      <sheetName val="단계별내역 (헾】"/>
      <sheetName val="도급예산헾】_x0005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橂】"/>
      <sheetName val="45,46"/>
      <sheetName val="단਀腹԰"/>
      <sheetName val="단가산출서(기계)"/>
      <sheetName val="1공구_단가_餀ԯ"/>
      <sheetName val="AL공사(ᰀ፜"/>
      <sheetName val="AL공사(䀀፣"/>
      <sheetName val="토공정보"/>
      <sheetName val="2공구하_x0005_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계약내역서(을지)"/>
      <sheetName val="배수장공사囘$ᯑ⾉"/>
      <sheetName val="TYPE-A"/>
      <sheetName val="준공조서"/>
      <sheetName val="공사준공계"/>
      <sheetName val="준공검사보고서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일위대가_1"/>
      <sheetName val="안양동丵〒_x0005_"/>
      <sheetName val="현장관丵〒"/>
      <sheetName val="돌담교 상부수량"/>
      <sheetName val="장척총괄"/>
      <sheetName val="8설7㖮"/>
      <sheetName val="시점교䈀"/>
      <sheetName val="약품劈,"/>
      <sheetName val="월Ԁ"/>
      <sheetName val="교대(A1)"/>
      <sheetName val="15_소방공사"/>
      <sheetName val="12_옥외_방송공사"/>
      <sheetName val="8_옥외_보안등공사"/>
      <sheetName val="토목莘!"/>
      <sheetName val="중기목록"/>
      <sheetName val="중기내역"/>
      <sheetName val="구역화물"/>
      <sheetName val="회사정보"/>
      <sheetName val="친환경주택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포장집계"/>
      <sheetName val="포장연장"/>
      <sheetName val="포장수량"/>
      <sheetName val="개_x0005_"/>
      <sheetName val="신규품셈목차"/>
      <sheetName val="9GN︀ᇕ԰"/>
      <sheetName val="단가일֭"/>
      <sheetName val="총괄내역서(설ԯ"/>
      <sheetName val="원가계箌_x0016_篔"/>
      <sheetName val="총괄내역서(설谀ᙻ"/>
      <sheetName val="역T형교대(말뚝기초)"/>
      <sheetName val="고부제"/>
      <sheetName val="삼기제"/>
      <sheetName val="원평천상류2차"/>
      <sheetName val="일반하천실시설계용역"/>
      <sheetName val="조촌제"/>
      <sheetName val="소방 산출서"/>
      <sheetName val="직원헾】_x0005_"/>
      <sheetName val="2.고용보험԰缀"/>
      <sheetName val="가중치근거栀⦅가⦅"/>
      <sheetName val="산출1"/>
      <sheetName val="9_전등공사"/>
      <sheetName val="4_전력간선공사"/>
      <sheetName val="변화치수"/>
      <sheetName val="인수공규격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현장관리비 "/>
      <sheetName val="지입집계"/>
      <sheetName val="운怀"/>
      <sheetName val="내역서1999.咀&amp;哌"/>
      <sheetName val="통계연보"/>
      <sheetName val="2공구_단가(대"/>
      <sheetName val="2공구_단가(대頀㙿"/>
      <sheetName val="단가(자헾】"/>
      <sheetName val="개헾"/>
      <sheetName val="본사공가현헾"/>
      <sheetName val="4차공사"/>
      <sheetName val="전기공사비총괄"/>
      <sheetName val="내역서-토목"/>
      <sheetName val="수량산출서(원본)"/>
      <sheetName val="인부노임단가"/>
      <sheetName val="[수목일위.XLS]정화조방수미/"/>
      <sheetName val="토목颙〒"/>
      <sheetName val="난방방식분류"/>
      <sheetName val="공사정보입력"/>
      <sheetName val="날԰"/>
      <sheetName val="사업분석ﻂ峕ԯ缀"/>
      <sheetName val="★도급내역︀𥉉ԯ缀"/>
      <sheetName val="★도급내역碪᎝밀᎝︀"/>
      <sheetName val="총괄내역서(설계Ԃ"/>
      <sheetName val="★도급내역ကꠀ຾Ԃ"/>
      <sheetName val="★도급내역Ԃ⡭䠯#"/>
      <sheetName val="1공구_단咀2ꮸ⽇_x0005_"/>
      <sheetName val="산근/"/>
      <sheetName val="산근_xdc00_"/>
      <sheetName val="대공종"/>
      <sheetName val="전익정산집계"/>
      <sheetName val="계측ﴂ㣣"/>
      <sheetName val="횡배위치"/>
      <sheetName val="단가헾⿚"/>
      <sheetName val="단가催릓"/>
      <sheetName val="하자보수율"/>
      <sheetName val="환경기계공정표 (3)"/>
      <sheetName val="횡芸Â헾"/>
      <sheetName val="배수관집계"/>
      <sheetName val="산ꃇ䅙"/>
      <sheetName val="산㳇ᡙ"/>
      <sheetName val="외주"/>
      <sheetName val="4.전력鼨ᆉ"/>
      <sheetName val="H-PIÍ炑쐜紹"/>
      <sheetName val="I.설계조건"/>
      <sheetName val="1.설계기준"/>
      <sheetName val="산䈀뵪ԯ"/>
      <sheetName val="조내尜"/>
      <sheetName val="건축(산출)"/>
      <sheetName val="토목(산출)"/>
      <sheetName val="노임,자재"/>
      <sheetName val="3.바닥판설계"/>
      <sheetName val="[수목일위.XLS]el\설계서\수목︀ᇕ԰缀䘀_xd802_"/>
      <sheetName val="[수목일위.XLS]기술자자료游/"/>
      <sheetName val="[수목일위.XLS]el\설계서\수목일위_XLS1"/>
      <sheetName val="1차변경내역서"/>
      <sheetName val="신공항A-9(원가수정)"/>
      <sheetName val="견적서갑지연속"/>
      <sheetName val="4.전력橂⾧_x0005_"/>
      <sheetName val="Sheet11"/>
      <sheetName val="필터류(발주요구)"/>
      <sheetName val="4차구매요청물품"/>
      <sheetName val="08년+저장품+수급계획"/>
      <sheetName val="갑지(추정眨"/>
      <sheetName val="건축전기약전.소방"/>
      <sheetName val="최종내역"/>
      <sheetName val="일위대가橂"/>
      <sheetName val="PACKING_LIS_x0005_"/>
      <sheetName val="PACKING_LIS°"/>
      <sheetName val="3.피뢰공丵"/>
      <sheetName val="출력!내역서"/>
      <sheetName val="현금"/>
      <sheetName val="계정c耠"/>
      <sheetName val="계정c㧘"/>
      <sheetName val="산근1,2"/>
      <sheetName val="총괄서"/>
      <sheetName val="사통"/>
      <sheetName val="내역서19多⿣_x0005_"/>
      <sheetName val="배수장공사비명ﺮ폕"/>
      <sheetName val="발주처자료입_x0005_"/>
      <sheetName val="왕십리방향"/>
      <sheetName val="상선"/>
      <sheetName val="조경일ԯ"/>
      <sheetName val="해평견ၷ"/>
      <sheetName val="해평견䁷"/>
      <sheetName val="해평견ⴀ"/>
      <sheetName val="EL90"/>
      <sheetName val="유기공정"/>
      <sheetName val="STEEL BOX 단면설계(SEC.8)"/>
      <sheetName val="[수목일위.XLS]el\설계서\수목일위ᧈ̬"/>
      <sheetName val="별첨2(임금)"/>
      <sheetName val="직원Ā考遘͙"/>
      <sheetName val="직원Ā"/>
      <sheetName val="[수목일위.XLS]el\설계서\수목일위졈ᚆ"/>
      <sheetName val="2공구_단가(인성︀"/>
      <sheetName val="SLAB&quot;1&quot;"/>
      <sheetName val="E.P.T수량䈀ᅪ԰"/>
      <sheetName val="실행,원㔀቎԰缀"/>
      <sheetName val="8堀᎟鰀"/>
      <sheetName val="바挔_x0012_"/>
      <sheetName val="철근량산정및丵〒_x0005_"/>
      <sheetName val="D-철근肘_x0013_"/>
      <sheetName val="2.재료비"/>
      <sheetName val="노임단가자료"/>
      <sheetName val="[수목일위.XLS][수목일위.XLS]el_______44"/>
      <sheetName val="[수목일위.XLS][수목일위.XLS]el_______49"/>
      <sheetName val="[수목일위.XLS][수목일위.XLS]el_______50"/>
      <sheetName val="[수목일위.XLS][수목일위.XLS]el_______47"/>
      <sheetName val="[수목일위.XLS][수목일위.XLS]el_______48"/>
      <sheetName val="[수목일위.XLS][수목일위.XLS]el_______82"/>
      <sheetName val="[수목일위.XLS][수목일위.XLS]el_______83"/>
      <sheetName val="11공사비요율"/>
      <sheetName val="[수목일위.XLS][수목일위.XLS]el_______74"/>
      <sheetName val="[수목일위.XLS][수목일위.XLS]el_______75"/>
      <sheetName val="[수목일위.XLS][수목일위.XLS]el_______52"/>
      <sheetName val="[수목일위.XLS][수목일위.XLS]el_______53"/>
      <sheetName val="[수목일위.XLS][수목일위.XLS]el_______51"/>
      <sheetName val="[수목일위.XLS][수목일위.XLS]el_______56"/>
      <sheetName val="[수목일위.XLS][수목일위.XLS]el_______57"/>
      <sheetName val="[수목일위.XLS][수목일위.XLS]el_______54"/>
      <sheetName val="[수목일위.XLS][수목일위.XLS]el_______55"/>
      <sheetName val="[수목일위.XLS][수목일위.XLS]el_______58"/>
      <sheetName val="[수목일위.XLS][수목일위.XLS]el_______59"/>
      <sheetName val="계약내역"/>
      <sheetName val="[수목일위.XLS][수목일위.XLS]el_______62"/>
      <sheetName val="[수목일위.XLS][수목일위.XLS]el_______63"/>
      <sheetName val="[수목일위.XLS][수목일위.XLS]el_______60"/>
      <sheetName val="[수목일위.XLS][수목일위.XLS]el_______61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[수목일위.XLS][수목일위.XLS]el_______76"/>
      <sheetName val="[수목일위.XLS][수목일위.XLS]el_______77"/>
      <sheetName val="[수목일위.XLS][수목일위.XLS]el_______80"/>
      <sheetName val="[수목일위.XLS][수목일위.XLS]el_______81"/>
      <sheetName val="[수목일위.XLS][수목일위.XLS]el_______78"/>
      <sheetName val="[수목일위.XLS][수목일위.XLS]el_______79"/>
      <sheetName val="[수목일위.XLS][수목일위.XLS]el_______86"/>
      <sheetName val="[수목일위.XLS][수목일위.XLS]el_______87"/>
      <sheetName val="[수목일위.XLS][수목일위.XLS]el_______84"/>
      <sheetName val="[수목일위.XLS][수목일위.XLS]el_______85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_94"/>
      <sheetName val="[수목일위.XLS][수목일위.XLS]el_______95"/>
      <sheetName val="[수목일위.XLS][수목일위.XLS]el_______92"/>
      <sheetName val="[수목일위.XLS][수목일위.XLS]el_______93"/>
      <sheetName val="[수목일위.XLS][수목일위.XLS]el______100"/>
      <sheetName val="[수목일위.XLS][수목일위.XLS]el______101"/>
      <sheetName val="분양가격표"/>
      <sheetName val="조㢸+"/>
      <sheetName val="조"/>
      <sheetName val="가. 노임단가"/>
      <sheetName val="투찰내역서"/>
      <sheetName val="미드수량"/>
      <sheetName val="횡䤊⾃_x0005_"/>
      <sheetName val="횡헾」_x0005_"/>
      <sheetName val="[수목일위.XLS][수목일위.XLS]el\설계_x0001_Ԁ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4"/>
      <sheetName val="[수목일위.XLS][수목일위.XLS]el______105"/>
      <sheetName val="[수목일위.XLS][수목일위.XLS]el______106"/>
      <sheetName val="[수목일위.XLS][수목일위.XLS]el______107"/>
      <sheetName val="[수목일위.XLS][수목일위.XLS]el______110"/>
      <sheetName val="[수목일위.XLS][수목일위.XLS]el______111"/>
      <sheetName val="[수목일위.XLS][수목일위.XLS]el______108"/>
      <sheetName val="[수목일위.XLS][수목일위.XLS]el______109"/>
      <sheetName val="[수목일위.XLS][수목일위.XLS]el______114"/>
      <sheetName val="[수목일위.XLS][수목일위.XLS]el______115"/>
      <sheetName val="[수목일위.XLS][수목일위.XLS]el______112"/>
      <sheetName val="[수목일위.XLS][수목일위.XLS]el______113"/>
      <sheetName val="[수목일위.XLS][수목일위.XLS]el______118"/>
      <sheetName val="[수목일위.XLS][수목일위.XLS]el______119"/>
      <sheetName val="[수목일위.XLS][수목일위.XLS]el______116"/>
      <sheetName val="[수목일위.XLS][수목일위.XLS]el______117"/>
      <sheetName val="[수목일위.XLS][수목일위.XLS]el______140"/>
      <sheetName val="[수목일위.XLS][수목일위.XLS]el______141"/>
      <sheetName val="[수목일위.XLS][수목일위.XLS]el______130"/>
      <sheetName val="[수목일위.XLS][수목일위.XLS]el______131"/>
      <sheetName val="[수목일위.XLS][수목일위.XLS]el______122"/>
      <sheetName val="[수목일위.XLS][수목일위.XLS]el______123"/>
      <sheetName val="[수목일위.XLS][수목일위.XLS]el______120"/>
      <sheetName val="[수목일위.XLS][수목일위.XLS]el______121"/>
      <sheetName val="[수목일위.XLS][수목일위.XLS]el______124"/>
      <sheetName val="[수목일위.XLS][수목일위.XLS]el______125"/>
      <sheetName val="[수목일위.XLS][수목일위.XLS]el______128"/>
      <sheetName val="[수목일위.XLS][수목일위.XLS]el______129"/>
      <sheetName val="[수목일위.XLS][수목일위.XLS]el______126"/>
      <sheetName val="[수목일위.XLS][수목일위.XLS]el______127"/>
      <sheetName val="[수목일위.XLS][수목일위.XLS]el______138"/>
      <sheetName val="[수목일위.XLS][수목일위.XLS]el______139"/>
      <sheetName val="[수목일위.XLS][수목일위.XLS]el______136"/>
      <sheetName val="[수목일위.XLS][수목일위.XLS]el______137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42"/>
      <sheetName val="[수목일위.XLS][수목일위.XLS]el______143"/>
      <sheetName val="[수목일위.XLS][수목일위.XLS]el______144"/>
      <sheetName val="[수목일위.XLS][수목일위.XLS]el______145"/>
      <sheetName val="[수목일위.XLS][수목일위.XLS]el______148"/>
      <sheetName val="[수목일위.XLS][수목일위.XLS]el______149"/>
      <sheetName val="[수목일위.XLS][수목일위.XLS]el______146"/>
      <sheetName val="[수목일위.XLS][수목일위.XLS]el______147"/>
      <sheetName val="[수목일위.XLS][수목일위.XLS]el______150"/>
      <sheetName val="[수목일위.XLS][수목일위.XLS]el______151"/>
      <sheetName val="[수목일위.XLS][수목일위.XLS]el______156"/>
      <sheetName val="[수목일위.XLS][수목일위.XLS]el______157"/>
      <sheetName val="[수목일위.XLS][수목일위.XLS]el______152"/>
      <sheetName val="[수목일위.XLS][수목일위.XLS]el______153"/>
      <sheetName val="[수목일위.XLS][수목일위.XLS]el______154"/>
      <sheetName val="[수목일위.XLS][수목일위.XLS]el______155"/>
      <sheetName val="[수목일위.XLS][수목일위.XLS]el______158"/>
      <sheetName val="[수목일위.XLS][수목일위.XLS]el______159"/>
      <sheetName val="[수목일위.XLS][수목일위.XLS]el______162"/>
      <sheetName val="[수목일위.XLS][수목일위.XLS]el______163"/>
      <sheetName val="[수목일위.XLS][수목일위.XLS]el______160"/>
      <sheetName val="[수목일위.XLS][수목일위.XLS]el______161"/>
      <sheetName val="작성중-지반조사집계표2"/>
      <sheetName val="시행후면적"/>
      <sheetName val="기자재집계"/>
      <sheetName val="장비"/>
      <sheetName val="자압"/>
      <sheetName val="전신"/>
      <sheetName val="1공구_단䈀ᅪ԰缀"/>
      <sheetName val="간지_(櫀 "/>
      <sheetName val="램橂"/>
      <sheetName val="총사업비현황"/>
      <sheetName val="포장자재집계표"/>
      <sheetName val="괴목육교"/>
      <sheetName val="도급예산내역서총㔀቎"/>
      <sheetName val="16_설계서용지(씀ሖ"/>
      <sheetName val="단_x0005_"/>
      <sheetName val="수량산출표"/>
      <sheetName val="댐구조도"/>
      <sheetName val="세월교산출기초"/>
      <sheetName val="도급예산내역서총︀懕"/>
      <sheetName val="2.고용보׃⿦"/>
      <sheetName val="하자보증자Ⴡ"/>
      <sheetName val="노임자재단가"/>
      <sheetName val="원가계颙〒_x0005_"/>
      <sheetName val="공사Ԁ"/>
      <sheetName val="1단԰"/>
      <sheetName val="공사䀀፣"/>
      <sheetName val="공사씀ሖ"/>
      <sheetName val="공사䈀ᅪ"/>
      <sheetName val="공사餀ኘ"/>
      <sheetName val="단가일蜨"/>
      <sheetName val="에너齘_x0013_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슬래브수량"/>
      <sheetName val="참조자료"/>
      <sheetName val="도급예산내역서총︀ᇕ"/>
      <sheetName val="집계(기계-뷵리)"/>
      <sheetName val="주공尜_x0013_層"/>
      <sheetName val="산업"/>
      <sheetName val="맨홀조서"/>
      <sheetName val="수정계획3"/>
      <sheetName val="법면"/>
      <sheetName val="48일㗅቎԰缀"/>
      <sheetName val="정산표"/>
      <sheetName val="공사원가산출서"/>
      <sheetName val="산㗇቎"/>
      <sheetName val="마산방향철근집계"/>
      <sheetName val="견적揄"/>
      <sheetName val="본제당공사비"/>
      <sheetName val="자재대"/>
      <sheetName val="중기운반비"/>
      <sheetName val="암거(내역)"/>
      <sheetName val="철근량산정및傠_x0013_䌢〚_x0005_"/>
      <sheetName val="실행,원가 挔_x0012_矺め"/>
      <sheetName val="입력단가"/>
      <sheetName val="철근량산정및사용성검噀"/>
      <sheetName val="공정코드"/>
      <sheetName val="건축(을)"/>
      <sheetName val="전기일위대가"/>
      <sheetName val="내역서-전체낙찰율"/>
      <sheetName val="동력부하계산"/>
      <sheetName val="기계실 D200"/>
      <sheetName val="사전공사"/>
      <sheetName val="공사발의서"/>
      <sheetName val="이름정의"/>
      <sheetName val="예정(3)"/>
      <sheetName val="신우"/>
      <sheetName val="차수"/>
      <sheetName val="관기성공.내"/>
      <sheetName val="접속도로"/>
      <sheetName val="항목(1)"/>
      <sheetName val="BOOK4"/>
      <sheetName val="식재일위대가"/>
      <sheetName val="토공집계표"/>
      <sheetName val="횡배수관수량집계"/>
      <sheetName val="횡배수관기초"/>
      <sheetName val="기초공"/>
      <sheetName val="산출2-기기동력"/>
      <sheetName val="제잡비집계"/>
      <sheetName val="단가입력창"/>
      <sheetName val="공종단가표 "/>
      <sheetName val="타견적(을)"/>
      <sheetName val="부시수량"/>
      <sheetName val="시화점실행"/>
      <sheetName val="영업.일1"/>
      <sheetName val="환율 및 노임"/>
      <sheetName val="속 일위대가"/>
      <sheetName val="자재단가대비표"/>
      <sheetName val="1.가설"/>
      <sheetName val="4.목공사"/>
      <sheetName val="덕소내역"/>
      <sheetName val="200"/>
      <sheetName val="단목"/>
      <sheetName val="토목수량"/>
      <sheetName val="전선관"/>
      <sheetName val="자재단가집계"/>
      <sheetName val="1회기성을"/>
      <sheetName val="1안내역"/>
      <sheetName val="영창26"/>
      <sheetName val="PAINT"/>
      <sheetName val="-배수구조물⳵토공"/>
      <sheetName val="MAIN"/>
      <sheetName val="2.2.10.샤시등"/>
      <sheetName val="3.공통공사대비"/>
      <sheetName val="Ȁ_x0004_夁瓅"/>
      <sheetName val="일위대가(건축)"/>
      <sheetName val="내2"/>
      <sheetName val="7단가"/>
      <sheetName val="table"/>
      <sheetName val="월별"/>
      <sheetName val="List"/>
      <sheetName val="7"/>
      <sheetName val="발생토"/>
      <sheetName val="각종단가"/>
      <sheetName val="공사원가"/>
      <sheetName val="표지1"/>
      <sheetName val="결재판(삭제하지말아주세요)"/>
      <sheetName val="O＆P"/>
      <sheetName val="3BL공동구 수량"/>
      <sheetName val="2000,9월 일위"/>
      <sheetName val="邅☳"/>
      <sheetName val="별표 "/>
      <sheetName val="가격조사서"/>
      <sheetName val="환율표"/>
      <sheetName val="2.가로등(영구)"/>
      <sheetName val="목차 "/>
      <sheetName val="계획서"/>
      <sheetName val="연장"/>
      <sheetName val="위치도(점용허가용)"/>
      <sheetName val="Cost bd-&quot;A&quot;"/>
      <sheetName val="자"/>
      <sheetName val="노"/>
      <sheetName val="기계경비일람"/>
      <sheetName val="Sheet13"/>
      <sheetName val="발전기"/>
      <sheetName val="Sheet14"/>
      <sheetName val="DATA 입력란"/>
      <sheetName val="★도급내︀"/>
      <sheetName val="산洕っ"/>
      <sheetName val="시점匰,"/>
      <sheetName val="명단"/>
      <sheetName val="하자보증자嘰"/>
      <sheetName val="교통대책내역"/>
      <sheetName val="약품圈Ð"/>
      <sheetName val="단위집계표"/>
      <sheetName val="[수목일위.XLS][수목일위.XLS]el______164"/>
      <sheetName val="[수목일위.XLS][수목일위.XLS]el______165"/>
      <sheetName val="[수목일위.XLS][수목일위.XLS]el______166"/>
      <sheetName val="[수목일위.XLS][수목일위.XLS]el______167"/>
      <sheetName val="[수목일위.XLS][수목일위.XLS]el______168"/>
      <sheetName val="[수목일위.XLS][수목일위.XLS]el______169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코스모공장 (어음)"/>
      <sheetName val="[수목일위.XLS][수목일위.XLS]el______178"/>
      <sheetName val="[수목일위.XLS][수목일위.XLS]el______179"/>
      <sheetName val="[수목일위.XLS][수목일위.XLS]el______180"/>
      <sheetName val="[수목일위.XLS][수목일위.XLS]el______181"/>
      <sheetName val="[수목일위.XLS][수목일위.XLS]el______184"/>
      <sheetName val="[수목일위.XLS][수목일위.XLS]el______185"/>
      <sheetName val="[수목일위.XLS][수목일위.XLS]el______182"/>
      <sheetName val="[수목일위.XLS][수목일위.XLS]el______183"/>
      <sheetName val="3.골재원검토의견서 갑지"/>
      <sheetName val="복공계산"/>
      <sheetName val="수로단위수량"/>
      <sheetName val="산"/>
      <sheetName val="일위대가Ԁ缀"/>
      <sheetName val="유림골조"/>
      <sheetName val="방화도료"/>
      <sheetName val="䅅呒"/>
      <sheetName val="수畸"/>
      <sheetName val="수膈"/>
      <sheetName val="현장관ↅ"/>
      <sheetName val="실䈀"/>
      <sheetName val="재무제표"/>
      <sheetName val="013199"/>
      <sheetName val="CBD-PRICE"/>
      <sheetName val="수窼"/>
      <sheetName val="현장관謀阪"/>
      <sheetName val="CSCHEDUL"/>
      <sheetName val="단가조사서"/>
      <sheetName val="esc"/>
      <sheetName val="입찰품의서"/>
      <sheetName val="1-1-2.고순도용접"/>
      <sheetName val="1-5"/>
      <sheetName val="물량산출근거"/>
      <sheetName val="kimre scrubber"/>
      <sheetName val="GRDBS"/>
      <sheetName val="단가표 "/>
      <sheetName val="산출명세"/>
      <sheetName val="광공업조"/>
      <sheetName val="1F-공장동"/>
      <sheetName val="판매현황"/>
      <sheetName val="21.경비기본입력"/>
      <sheetName val="[수목일위.XLS]el\설계서\수목일위_x0005_茠ꈃɵ"/>
      <sheetName val="95년기준조정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제출내역_(2)1"/>
      <sheetName val="골조-APT_갑지1"/>
      <sheetName val="중기조종사_단위단가1"/>
      <sheetName val="원가계산_(2)1"/>
      <sheetName val="참조_(2)1"/>
      <sheetName val="기초입력_DATA1"/>
      <sheetName val="일위대가_(식재)1"/>
      <sheetName val="3_바닥판__1"/>
      <sheetName val="설명서_1"/>
      <sheetName val="11-2_아파트내역1"/>
      <sheetName val="인건비_1"/>
      <sheetName val="6-1__관개량조서1"/>
      <sheetName val="자재단가2007_101"/>
      <sheetName val="자재단가2008_41"/>
      <sheetName val="INDEX__LIST1"/>
      <sheetName val="주빔의_설계1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표__지1"/>
      <sheetName val="실행,원가_최종예상"/>
      <sheetName val="횡_연장1"/>
      <sheetName val="자재_집계표1"/>
      <sheetName val="내역서1999_8최종1"/>
      <sheetName val="안양동교_1안"/>
      <sheetName val="Sheet4[수목일위_XLS]가드레일산근"/>
      <sheetName val="주공_갑지"/>
      <sheetName val="7_계측제어1"/>
      <sheetName val="6_동력1"/>
      <sheetName val="13_방송공사1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G_R300경비"/>
      <sheetName val="1-4-2_관(약)1"/>
      <sheetName val="CABLE_SIZE-11"/>
      <sheetName val="설계변경내역_98"/>
      <sheetName val="2_고용보험료산출근거"/>
      <sheetName val="단계별내역_(2)"/>
      <sheetName val="공사별_가중치_산출근거(토목)"/>
      <sheetName val="공사별_가중치_산출근거(건축)"/>
      <sheetName val="총괄_내역서"/>
      <sheetName val="개별직종노임단가(2005_1)"/>
      <sheetName val="TABLE_DB"/>
      <sheetName val="쌍용_data_base"/>
      <sheetName val="현장관리비_산출내역"/>
      <sheetName val="8_설치품셈"/>
      <sheetName val="개비온_단위"/>
      <sheetName val="6__안전관리비"/>
      <sheetName val="계장_품셈표"/>
      <sheetName val="토공(우물통,기타)_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내역서_제출"/>
      <sheetName val="A_LINE"/>
      <sheetName val="Sheet4[수목일위_XLS]가드레일산근耀[수목일"/>
      <sheetName val="경율산정_XLS"/>
      <sheetName val="4_설계예산내역서"/>
      <sheetName val="6_관급자재조서"/>
      <sheetName val="3_예정공정표"/>
      <sheetName val="7_청제공기계기구조서"/>
      <sheetName val="el_설계서_수목일위_XLS_데이타"/>
      <sheetName val="el_설계서_수목일위_XLS"/>
      <sheetName val="공사비_증감_내역서"/>
      <sheetName val="원가계산서"/>
      <sheetName val="Site_Expenses"/>
      <sheetName val="1-4-㳀ҙ"/>
      <sheetName val="소방_하_내역"/>
      <sheetName val="24_보증금(전신전화가입권)"/>
      <sheetName val="6_송금의뢰내역서"/>
      <sheetName val="단면_(2)"/>
      <sheetName val="토__공"/>
      <sheetName val="6PILE__(돌출)"/>
      <sheetName val="세골재__T2_변경_현황"/>
      <sheetName val="건설剸"/>
      <sheetName val="5__현장관리비(new)_"/>
      <sheetName val="품셈_"/>
      <sheetName val="우측날개"/>
      <sheetName val="1_취수장"/>
      <sheetName val="자재_집"/>
      <sheetName val="3_고용보험료산출근거"/>
      <sheetName val="4_고용보험"/>
      <sheetName val="취합표"/>
      <sheetName val="주공頀๔꤂"/>
      <sheetName val="주공Գ"/>
      <sheetName val="주공Գ傡"/>
      <sheetName val="주공Գ昀⭝"/>
      <sheetName val="주공恷䇦昂"/>
      <sheetName val="주공Գ_x0001_"/>
      <sheetName val="주공Գⴀ譆"/>
      <sheetName val="단가목"/>
      <sheetName val="설"/>
      <sheetName val="주공쀀"/>
      <sheetName val="단가목撈"/>
      <sheetName val="장비투쀀"/>
      <sheetName val="견䗽睦"/>
      <sheetName val="[수목일위.XLS]el\설계서\수목일위_XLS]데이타2"/>
      <sheetName val="98비정기소모"/>
      <sheetName val="단중표"/>
      <sheetName val="빌딩_안내"/>
      <sheetName val="실행내역(10_13)"/>
      <sheetName val="1근거"/>
      <sheetName val="[수목일위.XLS][수목일위.XLS][수목일위.XLS"/>
      <sheetName val="5_시방서닮ň䥸"/>
      <sheetName val="배수ᰀ"/>
      <sheetName val="단가일尜"/>
      <sheetName val="건설기ᰀ"/>
      <sheetName val="D-철尜_x0013_層"/>
      <sheetName val="?䅅呒"/>
      <sheetName val="DB"/>
      <sheetName val="을부담운반揄"/>
      <sheetName val="1공구_단가_᳉፜搀፜"/>
      <sheetName val="율적용"/>
      <sheetName val="토목을"/>
      <sheetName val="견적렀"/>
      <sheetName val="[수목일위.XLS]el\설계서_x0005_≀䣝Ȑ"/>
      <sheetName val="[수목일위.XLS][수목일위.XLS]el\설계서\"/>
      <sheetName val="99량액"/>
      <sheetName val="사업분석-분䠀ⱒ䈀祪"/>
      <sheetName val="단鈀腷԰"/>
      <sheetName val="단᠀䕙찀"/>
      <sheetName val="구⸀訋ԯ"/>
      <sheetName val="[수목일위.XLS][수목일위.XLS]el_______4"/>
      <sheetName val="[수목일위.XLS][수목일위.XLS]el_______5"/>
      <sheetName val="[수목일위.XLS][수목일위.XLS]el_______2"/>
      <sheetName val="[수목일위.XLS][수목일위.XLS]el_______3"/>
      <sheetName val="수량산출서 갑지"/>
      <sheetName val="[수목일위.XLS]el\설계서\መ_x0002_쀀⮘吃ﺘ᠀ﾕ"/>
      <sheetName val="암쌋ᘅ/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92"/>
      <sheetName val="[수목일위.XLS][수목일위.XLS]el______193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196"/>
      <sheetName val="[수목일위.XLS][수목일위.XLS]el______197"/>
      <sheetName val="[수목일위.XLS][수목일위.XLS]el______202"/>
      <sheetName val="[수목일위.XLS][수목일위.XLS]el______203"/>
      <sheetName val="[수목일위.XLS][수목일위.XLS]el______200"/>
      <sheetName val="[수목일위.XLS][수목일위.XLS]el______201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사업분석-분Ἐί踇⼿"/>
      <sheetName val="사업분석-분咸+橂⽓"/>
      <sheetName val="기기리스玘"/>
      <sheetName val="단가(긴급전화Ⰰ"/>
      <sheetName val="단가(긴급전화Ԁ"/>
      <sheetName val="단가(긴급전화ԯ"/>
      <sheetName val="단가(긴급전화ׇ"/>
      <sheetName val="단가(긴급전화蠀"/>
      <sheetName val="기본계획수립-2(backdata)"/>
      <sheetName val="2002이전(backdata)"/>
      <sheetName val="2002년이후(backdata)"/>
      <sheetName val="하천일람(bcakdata)"/>
      <sheetName val="ENTRY"/>
      <sheetName val="TRE TABLE"/>
      <sheetName val="투입비"/>
      <sheetName val="철근량"/>
      <sheetName val="GAEYO"/>
      <sheetName val="영동(D)"/>
      <sheetName val="D16"/>
      <sheetName val="D25"/>
      <sheetName val="D22"/>
      <sheetName val="신.분"/>
      <sheetName val="통합내역"/>
      <sheetName val="투자효율분석"/>
      <sheetName val="오억미만"/>
      <sheetName val="현장조사"/>
      <sheetName val="요약&amp;결과"/>
      <sheetName val="암거단위-1련"/>
      <sheetName val="5.전사투자계획종함안"/>
      <sheetName val="설계변경조서"/>
      <sheetName val="가爂案"/>
      <sheetName val="가爃案"/>
      <sheetName val="공사비집계"/>
      <sheetName val="UTIMS분석DATA(리셋 등 제외)"/>
      <sheetName val="고장분류"/>
      <sheetName val=" 역별 발생건수"/>
      <sheetName val="48일위(叠+听"/>
      <sheetName val="48일위(헾⽧_x0005_"/>
      <sheetName val="조呸_x0019_"/>
      <sheetName val="조姐_x0016_"/>
      <sheetName val="수량산출(APT)"/>
      <sheetName val="7월1帔⿪"/>
      <sheetName val="기성신청"/>
      <sheetName val="납부서"/>
      <sheetName val="APT"/>
      <sheetName val="0226"/>
      <sheetName val="가ᰀ፜"/>
      <sheetName val="준공갑지"/>
      <sheetName val="회사기본자԰"/>
      <sheetName val="을부담운窘_x0013_"/>
      <sheetName val="공용시설내역"/>
      <sheetName val="기초수량산출서"/>
      <sheetName val="단가(노墭᎟"/>
      <sheetName val="단囮䶵"/>
      <sheetName val="[수목일위.XLS]el\설계서\수목일위_XL_x0001_"/>
      <sheetName val="샘플표지"/>
      <sheetName val="Apt내역"/>
      <sheetName val="PROJECT BRIEF(EX.NEW)"/>
      <sheetName val="간선토공재집"/>
      <sheetName val="지선토공재집"/>
      <sheetName val="우배수"/>
      <sheetName val="원형맨홀수량"/>
      <sheetName val="날개벽(좌,우=45도,75도)"/>
      <sheetName val="대비표(토공1안)"/>
      <sheetName val="36+45-113-18+19+20I"/>
      <sheetName val="부속동"/>
      <sheetName val="품의서(0217)"/>
      <sheetName val="내역서(기성청구)"/>
      <sheetName val="0.갑지"/>
      <sheetName val="8.현장관리비"/>
      <sheetName val="7.안전관리비"/>
      <sheetName val="현장지지물물량"/>
      <sheetName val="96보완계획7.12"/>
      <sheetName val="기타공사"/>
      <sheetName val="단청(제외)"/>
      <sheetName val="목공집계"/>
      <sheetName val="미장(2)"/>
      <sheetName val="지붕(기와)"/>
      <sheetName val="직접공사비집계표_7"/>
      <sheetName val="공통가설_8"/>
      <sheetName val="기타시설"/>
      <sheetName val="아파트_9"/>
      <sheetName val="주민복지관"/>
      <sheetName val="지하주차장"/>
      <sheetName val="단가 산출서(산근#1~#102)"/>
      <sheetName val="자재표"/>
      <sheetName val="General Data"/>
      <sheetName val="분양가상한산출"/>
      <sheetName val="2.토목공사"/>
      <sheetName val="변경일위"/>
      <sheetName val="Book1"/>
      <sheetName val="용산1(해보)"/>
      <sheetName val="기타경비"/>
      <sheetName val="잔토처리"/>
      <sheetName val="터파기,되메우기,램머,코아"/>
      <sheetName val="절단,포장깨기"/>
      <sheetName val="일반문틀 설치"/>
      <sheetName val="샌딩 에폭시 도장"/>
      <sheetName val="스텐문틀설치"/>
      <sheetName val="도시가스현황"/>
      <sheetName val="SUMMARY(S)"/>
      <sheetName val="남양시작동자105노65기1.3화1.2"/>
      <sheetName val="일반전기"/>
      <sheetName val="#3_일위대가목록"/>
      <sheetName val="XREF"/>
      <sheetName val="감가상각누계액"/>
      <sheetName val="수입"/>
      <sheetName val="도급FORM"/>
      <sheetName val="LF자재단가"/>
      <sheetName val="노 무 비"/>
      <sheetName val="분류"/>
      <sheetName val="RAW DATA"/>
      <sheetName val="남양시작동010313100%"/>
      <sheetName val="조명율"/>
      <sheetName val="항목등록"/>
      <sheetName val="물량표"/>
      <sheetName val="H-pile(298x299)"/>
      <sheetName val="H-pile(250x250)"/>
      <sheetName val="노임 단가"/>
      <sheetName val="3연box"/>
      <sheetName val="단 box"/>
      <sheetName val="1공구내역서(1)"/>
      <sheetName val="귀래_설계_공내역서1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HVAC"/>
      <sheetName val="XL4Poppy"/>
      <sheetName val="POOM_MOTO"/>
      <sheetName val="POOM_MOTO2"/>
      <sheetName val="월별입차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기본DATA"/>
      <sheetName val="일위대가표肀䄹ᬃ"/>
      <sheetName val="상부집계표"/>
      <sheetName val="[수목일위.XLS]el\설계서\Ā_x0005_翿"/>
      <sheetName val="전도금정산서(27)"/>
      <sheetName val="토목헾⾀"/>
      <sheetName val="2-1. 경관조명 내역총괄표"/>
      <sheetName val="입ԯ"/>
      <sheetName val="TARGET"/>
      <sheetName val="골프장예산"/>
      <sheetName val="원가계산서(1공구)"/>
      <sheetName val="공사ﻇᇕ԰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실행,원가_최종예상1"/>
      <sheetName val="설계변경내역_981"/>
      <sheetName val="BSD_(2)1"/>
      <sheetName val="주공_갑지1"/>
      <sheetName val="옹벽철근"/>
      <sheetName val="공비현2"/>
      <sheetName val="총물량"/>
      <sheetName val="FD"/>
      <sheetName val="인건-측정"/>
      <sheetName val="XXXXXXXX"/>
      <sheetName val="noyim"/>
      <sheetName val="프랜트면"/>
      <sheetName val="배駋ꦘԯ"/>
      <sheetName val="배ﺕ꿕ԯ"/>
      <sheetName val="단가조사-2"/>
      <sheetName val="정화조방결"/>
      <sheetName val="설계산출"/>
      <sheetName val="설계산출㜘C"/>
      <sheetName val="수량산출रʅ׃⿩"/>
      <sheetName val="단가(ﺿ"/>
      <sheetName val="입︀ᇕ"/>
      <sheetName val="입堀᎟"/>
      <sheetName val="건공실"/>
      <sheetName val="시"/>
      <sheetName val="전체공내역서"/>
      <sheetName val="EP0618"/>
      <sheetName val="가로᳂"/>
      <sheetName val="내역(2000년)"/>
      <sheetName val="INPUTDATA"/>
      <sheetName val="일위(PN)"/>
      <sheetName val="99년신청"/>
      <sheetName val="설비2차"/>
      <sheetName val="무시"/>
      <sheetName val="EQUIP LIST"/>
      <sheetName val="공사대장"/>
      <sheetName val="토적계산"/>
      <sheetName val="관내역"/>
      <sheetName val="고개가설"/>
      <sheetName val="절감계산(보일러)"/>
      <sheetName val="6.가격조사서 "/>
      <sheetName val="건축공사수량"/>
      <sheetName val="토목-물가"/>
      <sheetName val="F4-F7"/>
      <sheetName val="Macro(차단기)"/>
      <sheetName val="장비가동"/>
      <sheetName val="보차도경계석"/>
      <sheetName val="산출내역(K2)"/>
      <sheetName val="6공구(당초)"/>
      <sheetName val="설직재-1"/>
      <sheetName val="제직재"/>
      <sheetName val="내역(토목)"/>
      <sheetName val="ETC"/>
      <sheetName val="관계주식"/>
      <sheetName val="부표총괄표"/>
      <sheetName val="ilch"/>
      <sheetName val="예산M12A"/>
      <sheetName val="SCHEDULE"/>
      <sheetName val="내역서1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99.12"/>
      <sheetName val="설계기준 및 하중계산"/>
      <sheetName val="교대철근집계"/>
      <sheetName val="구의33고"/>
      <sheetName val="기성내역서"/>
      <sheetName val="자동제어"/>
      <sheetName val="설계예산2"/>
      <sheetName val="선급금신청서"/>
      <sheetName val="H-PI_x0005_㬀φ"/>
      <sheetName val="H-PI_x0005_ᜀ΀"/>
      <sheetName val="0319"/>
      <sheetName val="[수목일위.XLS]el\설계서\Ā_x0005_\"/>
      <sheetName val="[수목일위.XLS]el\설계서\Ā_x0005_翸"/>
      <sheetName val="남양주댠가표"/>
      <sheetName val="14.TV헾⽦"/>
      <sheetName val="[수목일위.XLS]el\설계서\_x0002_蠀僿㤁ᒄ᐀ȳ"/>
      <sheetName val="설֮ꨀ"/>
      <sheetName val="䈀ᅪ"/>
      <sheetName val="공사진䈀"/>
      <sheetName val="공사진︀"/>
      <sheetName val="공량산출근거서"/>
      <sheetName val="[수목일위.XLS]산근/"/>
      <sheetName val="[수목일위.XLS]el\설계서\수목일위.릘ͲŜ띀ស"/>
      <sheetName val="[수목일위.XLS]el\설계서\수목일위._x0005_며꠬ʘ"/>
      <sheetName val="단"/>
      <sheetName val="대포2교접속"/>
      <sheetName val="장비일위대가2003상"/>
      <sheetName val="[수목일위.XLS]el\설계서\수목일위.堃ᦋ鄃ா뀁ᢪ_x001f_"/>
      <sheetName val="_수목일위.XLS__수목일위.XLS_el_설계서_수목일위"/>
      <sheetName val="1공구_단䈀챪ԯ缀"/>
      <sheetName val="설계서(7)"/>
      <sheetName val="예산서(6)"/>
      <sheetName val="설계서(동안동)"/>
      <sheetName val="임율"/>
      <sheetName val="DAꞅ︀"/>
      <sheetName val="약품薨T"/>
      <sheetName val="약품蔈"/>
      <sheetName val="[수목일위.XLS]el\설계_x0001_Ԁ︀羚"/>
      <sheetName val="양배수장"/>
      <sheetName val="차액헾】"/>
      <sheetName val="달력"/>
      <sheetName val="발주처"/>
      <sheetName val="직원"/>
      <sheetName val="거래처"/>
      <sheetName val="[수목일위.XLS]el\설계서\수목　⣝Āⳡ"/>
      <sheetName val="[수목일위.XLS]el\설계서\수목⧝Ā틡"/>
      <sheetName val="[수목일위.XLS]el\설계서\수목က↏Ā"/>
      <sheetName val="[수목일위.XLS]el\설계서\수목瀀ᯝĀ﷡"/>
      <sheetName val="[수목일위.XLS]el\설계서\수목쿓Ā㓡"/>
      <sheetName val="[수목일위.XLS]el\설계서\수목쾋Ā㓡"/>
      <sheetName val="[수목일위.XLS]el\설계서\수목က࿖뱂Ā﫡"/>
      <sheetName val="֮"/>
      <sheetName val="설֮䈀"/>
      <sheetName val="︀ᇕ"/>
      <sheetName val="공사비︀⏕"/>
      <sheetName val="약품설闰"/>
      <sheetName val="배수장공사비명橂】"/>
      <sheetName val="배수장공사비명_x0005_"/>
      <sheetName val="도급예산䈀湪ԯ缀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B"/>
      <sheetName val="배수장공사비명橂⿺"/>
      <sheetName val="도급예산䈀頻ԯ缀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ភ"/>
      <sheetName val="배수장공사비명鞀_x0017_"/>
      <sheetName val="도급예산내역서총耀䂕"/>
      <sheetName val="배수장공사비명門@"/>
      <sheetName val="도급예산0뀀_x0005_"/>
      <sheetName val="도급예산0᠀¿"/>
      <sheetName val="도급예산내역서총鬀ఓ"/>
      <sheetName val="도급예산내역서총鬀툓"/>
      <sheetName val="제경비"/>
      <sheetName val="도급예산내역서총洐쵩"/>
      <sheetName val="도급예산내역서총᠓ᐳ"/>
      <sheetName val="도급예산내역서총蠀䅾"/>
      <sheetName val="도급예산쀯"/>
      <sheetName val="배수장공사비명橂⽠"/>
      <sheetName val="매媸"/>
      <sheetName val="내역(전체_금차0"/>
      <sheetName val="도급예산내역서총砀⑋"/>
      <sheetName val="도급예산砀⑋䈀Ꝫԯ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缀"/>
      <sheetName val="배수장공사비명閐+"/>
      <sheetName val="도급예산ԯ缀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缀"/>
      <sheetName val="도급예산退ភ_xdc00_ភ䈀⵪"/>
      <sheetName val="도급예산䈀쥪ԯ缀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내역서총᠀㙗"/>
      <sheetName val="도급예산/䀀_x0015_"/>
      <sheetName val="내역(전/쀀¿"/>
      <sheetName val="내역(전/ꠀ_x0010_"/>
      <sheetName val="내역(전砝䖋怀䝛䨌"/>
      <sheetName val="내역(전체_금차⠀"/>
      <sheetName val="내역(전체_금차頀"/>
      <sheetName val="배수장공사비명"/>
      <sheetName val="배수장공사비명洅⿞"/>
      <sheetName val="배수장공사비명헾⽅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배수장공사비명翈±"/>
      <sheetName val="배수장공사비명礊⿏"/>
      <sheetName val="도급예산내역서총䈀"/>
      <sheetName val="도급예산䈀ԯ缀"/>
      <sheetName val="배수장공사비명橂⿭"/>
      <sheetName val="배수장공사비명橂⼶"/>
      <sheetName val="도급예산ꠊᠹ堀才朁륥"/>
      <sheetName val="내역(전체_금차/"/>
      <sheetName val="도급예산0P"/>
      <sheetName val="도급예산/퀀ô"/>
      <sheetName val="도급예산頉ᶗ쀀老쀁"/>
      <sheetName val="도급예산/退ý"/>
      <sheetName val="배수장공사비명헾〉"/>
      <sheetName val="도급예산내역서총︀䗕"/>
      <sheetName val="도급예산내역서총栀羅"/>
      <sheetName val="도급예산내역서총螄"/>
      <sheetName val="도급예산堀︀釕ԯ"/>
      <sheetName val="도급예산내역서총︀껕"/>
      <sheetName val="배수장공사비명헾⽌"/>
      <sheetName val="도급예산내역서총︀⋕"/>
      <sheetName val="도급예산내역서총洌絩"/>
      <sheetName val="간지 (세)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[수목일위.XLS]el\설계서\수목일위_x0001_"/>
      <sheetName val="배헾⿠"/>
      <sheetName val="도로"/>
      <sheetName val="내역(전Ā_x0005_"/>
      <sheetName val="Too_xd89a_"/>
      <sheetName val="BQ"/>
      <sheetName val="준공조서갑지"/>
      <sheetName val="[수목일위.XLS]el\설계서\수_x0001_Ԁ"/>
      <sheetName val="[수목일위.XLS]el\설계서\躨က쿯쨂_xdd00_鿄"/>
      <sheetName val="간지_(2ԯ"/>
      <sheetName val="북제_x0005_"/>
      <sheetName val="설비내역"/>
      <sheetName val="약품盌_x0015_"/>
      <sheetName val="Macro(전선)"/>
      <sheetName val="견적990322"/>
      <sheetName val="내역(전체_橂⾘_x0005_"/>
      <sheetName val="[수목일위.XLS]el\설계서\수_x0005_흐ꧼƜ"/>
      <sheetName val="포장"/>
      <sheetName val="자_x0005_"/>
      <sheetName val="04.10건강보험(일용직)"/>
      <sheetName val="시橂"/>
      <sheetName val="도급예산내역서총頀悂"/>
      <sheetName val="도급예산내역서총︀"/>
      <sheetName val="공구"/>
      <sheetName val="협력업ׇ"/>
      <sheetName val="단가(자재헾"/>
      <sheetName val="일위대ﻈᇕ԰缀"/>
      <sheetName val="pier_x0005_"/>
      <sheetName val="pier畠_x0013_闰〒"/>
      <sheetName val="pier尜_x0013_層_x0013_"/>
      <sheetName val="일위대怀፵ን԰"/>
      <sheetName val="pier徸。_x0005_"/>
      <sheetName val="조내"/>
      <sheetName val="실԰"/>
      <sheetName val="고가수조"/>
      <sheetName val="내역서1999._x0005_"/>
      <sheetName val="경비내역(을)脸2"/>
      <sheetName val="경비내역(을)"/>
      <sheetName val="경비내역(을)님ಔ"/>
      <sheetName val="경비내역(을)䪀ങ"/>
      <sheetName val="경비내역(을)_x0010_"/>
      <sheetName val="경비내역(을)拘Ϝ"/>
      <sheetName val="경비내역(을)ƫ"/>
      <sheetName val="경비내역(을)趐ᆄ"/>
      <sheetName val="경비내역(을)嵘ᣆ"/>
      <sheetName val="12.보오링"/>
      <sheetName val="18.공내수압탄성자연"/>
      <sheetName val="설계垸"/>
      <sheetName val="[수목일위.XLS][수목일위.XLS]el______220"/>
      <sheetName val="[수목일위.XLS][수목일위.XLS]el______221"/>
      <sheetName val="[수목일위.XLS][수목일위.XLS]el______216"/>
      <sheetName val="[수목일위.XLS][수목일위.XLS]el______217"/>
      <sheetName val="[수목일위.XLS][수목일위.XLS]el______214"/>
      <sheetName val="[수목일위.XLS][수목일위.XLS]el______215"/>
      <sheetName val="[수목일위.XLS][수목일위.XLS]el______218"/>
      <sheetName val="[수목일위.XLS][수목일위.XLS]el______219"/>
      <sheetName val="[수목일위.XLS][수목일위.XLS]el______222"/>
      <sheetName val="[수목일위.XLS][수목일위.XLS]el______223"/>
      <sheetName val="[수목일위.XLS][수목일위.XLS]el______226"/>
      <sheetName val="[수목일위.XLS][수목일위.XLS]el______227"/>
      <sheetName val="[수목일위.XLS][수목일위.XLS]el______224"/>
      <sheetName val="[수목일위.XLS][수목일위.XLS]el______225"/>
      <sheetName val="[수목일위.XLS][수목일위.XLS]el______234"/>
      <sheetName val="[수목일위.XLS][수목일위.XLS]el______235"/>
      <sheetName val="[수목일위.XLS][수목일위.XLS]el______228"/>
      <sheetName val="[수목일위.XLS][수목일위.XLS]el______229"/>
      <sheetName val="[수목일위.XLS][수목일위.XLS]el______230"/>
      <sheetName val="[수목일위.XLS][수목일위.XLS]el______231"/>
      <sheetName val="[수목일위.XLS][수목일위.XLS]el______232"/>
      <sheetName val="[수목일위.XLS][수목일위.XLS]el______233"/>
      <sheetName val="설계က倀"/>
      <sheetName val="상시"/>
      <sheetName val="약품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관련자ԯ缀"/>
      <sheetName val="현장관리비刨_x0014_⍠⿛_x0005_"/>
      <sheetName val="현장관리비_x0005_"/>
      <sheetName val="동별집계(비디오폰흑백-&gt;칼라)"/>
      <sheetName val="동별집계"/>
      <sheetName val="02.25"/>
      <sheetName val="2공구_단가/c"/>
      <sheetName val="[수목일위.XLS]2공구_단가/c"/>
      <sheetName val="일위대가표_x0005_"/>
      <sheetName val="SM1-09"/>
      <sheetName val="SM2-09"/>
      <sheetName val="BD-09"/>
      <sheetName val="MT-09"/>
      <sheetName val="예가"/>
      <sheetName val="9609Aß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수량산출서-2"/>
      <sheetName val="조경掱⿈"/>
      <sheetName val="조경㐨#"/>
      <sheetName val="입헾】"/>
      <sheetName val="약_x0005_"/>
      <sheetName val="환율"/>
      <sheetName val="단가산출서 (2)"/>
      <sheetName val="[수목일위.XLS]el\설계서\수목일Ā_x0005_"/>
      <sheetName val="[수목일위.XLS]el\설계서\수Ā_x0005_翼"/>
      <sheetName val="설비원가"/>
      <sheetName val="12.옥倶ⶠഀ펚"/>
      <sheetName val="1공구_단가_룉቟԰"/>
      <sheetName val="2012공임"/>
      <sheetName val="상부공철근︀ᇕ԰缀"/>
      <sheetName val="골조က╗"/>
      <sheetName val="[수목일위.XLS]el\설계서\수/頀_x0004_⤀"/>
      <sheetName val="내역서1999.聈8헾"/>
      <sheetName val="7월1"/>
      <sheetName val="15.소방공䊬"/>
      <sheetName val="15.소방공⢬"/>
      <sheetName val="견䡰_x0015_"/>
      <sheetName val="[수목일위.XLS]el\설계서\수목닑⼢_x0005_"/>
      <sheetName val="토︀ᇕ԰"/>
      <sheetName val="토᐀ባ切"/>
      <sheetName val="토⠀䊆氀"/>
      <sheetName val="토㠀ᎍ簀"/>
      <sheetName val="단㔀቎԰"/>
      <sheetName val="도급예산0G"/>
      <sheetName val="도급예산︀跕ԯ缀"/>
      <sheetName val="도급예산0堀6"/>
      <sheetName val="도급예산/䠀j"/>
      <sheetName val="도급예산내역서총밅㉤"/>
      <sheetName val="함수"/>
      <sheetName val="비탈면보호공수량산출"/>
      <sheetName val="D-철근_x0005_"/>
      <sheetName val="16_설계서용지(丵〒"/>
      <sheetName val="Dsndata"/>
      <sheetName val="StrucData"/>
      <sheetName val="내역총괄"/>
      <sheetName val="단가 (2)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฀痼Ŀ"/>
      <sheetName val="단가蝰⨊"/>
      <sheetName val="[수목일위.XLS]el\설계서뀀䀂娊脂ⲙ堀1"/>
      <sheetName val="계정c԰"/>
      <sheetName val="직원투"/>
      <sheetName val="날개벽(䟣⾯_x0005_"/>
      <sheetName val="날개벽(_x0005_"/>
      <sheetName val="현장_x0005_"/>
      <sheetName val="날개벽(䟣⾄_x0005_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95TOTREV"/>
      <sheetName val="월별수"/>
      <sheetName val="배수공 내역서 적용수량"/>
      <sheetName val="D-철근총喸"/>
      <sheetName val="경율산_x0005_"/>
      <sheetName val="별첨-기계경비 산출목록"/>
      <sheetName val="3.피뢰공儨"/>
      <sheetName val="공사䈀ሬ"/>
      <sheetName val="상반기손䡲る"/>
      <sheetName val="BLOCK(1)"/>
      <sheetName val="SLIDES"/>
      <sheetName val="노무비산출"/>
      <sheetName val="표준내역"/>
      <sheetName val="단가목氚"/>
      <sheetName val="기기리스"/>
      <sheetName val="[수목일위.XLS]el\설계서\수목일識ɾ뺑p䎸"/>
      <sheetName val="매출"/>
      <sheetName val="건舘ď艜"/>
      <sheetName val="[수목일위.XLS][수목일위.XLS]도급예산내역서총/"/>
      <sheetName val="[수목일위.XLS][수목일위.XLS]기술자자료游/"/>
      <sheetName val="[수목일위.XLS][수목일위.XLS]정화조방수미/"/>
      <sheetName val="[수목일위.XLS]배수장공사비명鍀/"/>
      <sheetName val="[수목일위.XLS]내역(전체_금차/"/>
      <sheetName val="[수목일위.XLS]도급예산/퀀ô"/>
      <sheetName val="[수목일위.XLS]도급예산/退ý"/>
      <sheetName val="[수목일위.XLS]도급예산/䀀_x0015_"/>
      <sheetName val="[수목일위.XLS]내역(전/쀀¿"/>
      <sheetName val="[수목일위.XLS]내역(전/ꠀ_x0010_"/>
      <sheetName val="신당동집계표"/>
      <sheetName val="1__설계예산肈"/>
      <sheetName val="조경썿鴅"/>
      <sheetName val="화해(함평)"/>
      <sheetName val="화해(장성)"/>
      <sheetName val="일위대가헾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업무분장"/>
      <sheetName val="석공사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48일위"/>
      <sheetName val="22수량"/>
      <sheetName val="견적대비"/>
      <sheetName val="전체제잡비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배관내역서"/>
      <sheetName val="배관품셈총괄표"/>
      <sheetName val="중갑지"/>
      <sheetName val="일목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전문품의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TOTAL_BOQ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Ԁ"/>
      <sheetName val="수량3"/>
      <sheetName val="토공A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철집"/>
      <sheetName val="Summary Sheet"/>
      <sheetName val="대림경상68억"/>
      <sheetName val="기성(1차) "/>
      <sheetName val="평형별㓈_x0019_؟"/>
      <sheetName val="DESIGN CRETERIA"/>
      <sheetName val="관급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 냉각수펌프"/>
      <sheetName val="AL공사(嫰ʍ"/>
      <sheetName val="8설_x0005_"/>
      <sheetName val="[수목일위.XLS]el\설계서\수목Ā_x0005_"/>
      <sheetName val="[수목일위.XLS]el\설계서\수목일위_x0005_"/>
      <sheetName val="상부공철근집계(AB蠀㛿"/>
      <sheetName val="[수목일위.XLS]el\설계서\Ā_x0005_翽"/>
      <sheetName val="[수목일위.XLS]el\설계서\Ā_x0005_翹"/>
      <sheetName val="[수목일위.XLS]el\설계서\ȯ⫐⡢ȯ"/>
      <sheetName val="단가_및_䠅ኀ谀"/>
      <sheetName val="내역(전_x0005_樀"/>
      <sheetName val="일위대가(X)"/>
      <sheetName val="배수장공사비԰缀"/>
      <sheetName val="배수장공사비駇ኘ԰"/>
      <sheetName val="배수장공사비餀ኘ԰"/>
      <sheetName val="99노徸〒"/>
      <sheetName val="C &amp; G RHS"/>
      <sheetName val="월별수缀"/>
      <sheetName val="[수목일위.XLS]el\설계서Ā_x0005_⅐"/>
      <sheetName val="[수목일위.XLS][수목일위.XLS]el_설계서____3"/>
      <sheetName val="[수목일위.XLS][수목일위.XLS]el_설계서____4"/>
      <sheetName val="[수목일위.XLS][수목일위.XLS]el_설계서____2"/>
      <sheetName val="[수목일위.XLS][수목일위.XLS]el_설계서____5"/>
      <sheetName val="[수목일위.XLS]el\설계서\纨¯绬¯헾⼺_x0005_"/>
      <sheetName val="[수목일위.XLS][수목일위.XLS]el_______6"/>
      <sheetName val="[수목일위.XLS][수목일위.XLS]el_______7"/>
      <sheetName val="맨홀ㅐ"/>
      <sheetName val="내역서(4공구)"/>
      <sheetName val="물량산출서"/>
      <sheetName val="B1F 사진"/>
      <sheetName val="1F 사진"/>
      <sheetName val="2F 사진"/>
      <sheetName val="전신환매도율"/>
      <sheetName val="상세내역서"/>
      <sheetName val="중공업예산통제계정"/>
      <sheetName val="토공개요C"/>
      <sheetName val="배수장공사비명세ԯ"/>
      <sheetName val="48일위(橂】_x0005_"/>
      <sheetName val="회사기본자㔀"/>
      <sheetName val="일위집계(㔀቎԰"/>
      <sheetName val="AL공_x0005_疼"/>
      <sheetName val="배수장공사비명冈_x001f_"/>
      <sheetName val="좌측ꙭī"/>
      <sheetName val="실행⑹Ⰰ⑺"/>
      <sheetName val="도장면적"/>
      <sheetName val="단중표 (2)"/>
      <sheetName val="산扈="/>
      <sheetName val="해평견"/>
      <sheetName val="재산세 토지"/>
      <sheetName val="설계哈)丵"/>
      <sheetName val="01노임적용기준"/>
      <sheetName val="입梾r"/>
      <sheetName val="실행철_x0005_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[수목일위.XLS]el\설계서\수목일위Ā"/>
      <sheetName val="원가계堀ᩘఀ"/>
      <sheetName val="데이터"/>
      <sheetName val="8__⽗가⽙渀"/>
      <sheetName val="원가계 ⱓ氀"/>
      <sheetName val="원가계㔀㹎ԯ"/>
      <sheetName val="입餀ኘ"/>
      <sheetName val="매채睮め"/>
      <sheetName val="산근_x0005_"/>
      <sheetName val="[수목일위.XLS][수목일위.XLS]el_설______2"/>
      <sheetName val="[수목일위.XLS][수목일위.XLS]el_설______3"/>
      <sheetName val="소׍"/>
      <sheetName val="소ﻍ"/>
      <sheetName val="[수목일위.XLS]el\설계서\수목일竐Bﾈɻ萹"/>
      <sheetName val="[수목일위.XLS]el\설계서\수목일ɏ삑CṸ"/>
      <sheetName val="손익차9월2"/>
      <sheetName val="사업분석㛬Y괨␭걨␭"/>
      <sheetName val="사업분석㛬Y괨␭纨␭"/>
      <sheetName val="CABLE SIZE-3"/>
      <sheetName val="[수목일위.XLS]el\설계서\수목일위.脃퀀"/>
      <sheetName val="[수목일위.XLS]el\설계서\수저⯹ᘁࠁ㹠#"/>
      <sheetName val="1공구_단가_გ᭘尀"/>
      <sheetName val="[수목일위.XLS]el\설계서\수목쒠䤏)鋢"/>
      <sheetName val="좌측齘_x0013_龜"/>
      <sheetName val="맨홀塚"/>
      <sheetName val="[수목일위.XLS][수목일위.XLS]el_설계서____6"/>
      <sheetName val="[수목일위.XLS][수목일위.XLS]el_설계서____7"/>
      <sheetName val="[수목일위.XLS][수목일위.XLS]el______582"/>
      <sheetName val="[수목일위.XLS][수목일위.XLS]el______583"/>
      <sheetName val="[수목일위.XLS][수목일위.XLS]el______580"/>
      <sheetName val="[수목일위.XLS][수목일위.XLS]el______581"/>
      <sheetName val="공종"/>
      <sheetName val="PROJECT BRIEF"/>
      <sheetName val="산출금액내역"/>
      <sheetName val="[수목일위.XLS][수목일위.XLS]el__계서_수__6"/>
      <sheetName val="[수목일위.XLS][수목일위.XLS]el__계서_수__7"/>
      <sheetName val="[수목일위.XLS][수목일위.XLS]el__계서_수__2"/>
      <sheetName val="[수목일위.XLS][수목일위.XLS]el__계서_수__3"/>
      <sheetName val="[수목일위.XLS][수목일위.XLS]el__계서_수__4"/>
      <sheetName val="[수목일위.XLS][수목일위.XLS]el__계서_수__5"/>
      <sheetName val="내역서1999.헾】_x0005_"/>
      <sheetName val="도급예산내역서총ԯ"/>
      <sheetName val="★도급내역Ԕ缀"/>
      <sheetName val="총괄내역서(설계頂"/>
      <sheetName val="[수목일위.XLS]el\설계_x0001_Ԁ澦"/>
      <sheetName val="내역(전체_臨%般"/>
      <sheetName val="[수목일위.XLS]el\설계서턀몲ԯ缀_xdd00_"/>
      <sheetName val="[수목일위.XLS]el\설계서턀者ԯ缀最"/>
      <sheetName val="내역서1999.啐0喜"/>
      <sheetName val="내역서1999.♱⿤_x0005_"/>
      <sheetName val="내역서1999.㐬ȟⱈ"/>
      <sheetName val="출력일지(01월)"/>
      <sheetName val="조경_x0005_"/>
      <sheetName val="일위대가목_x0005_움"/>
      <sheetName val="TYPE-B"/>
      <sheetName val="관련자료壆い"/>
      <sheetName val="E.P.T수량怀愣԰"/>
      <sheetName val="입⍠ち"/>
      <sheetName val="설계변경총괄표(계산餀"/>
      <sheetName val="[수목일위.XLS]el\설계서\_x0005_㸀Ь"/>
      <sheetName val="E.P.T수량Ⴐ倀"/>
      <sheetName val="실행,원㔀቎԰"/>
      <sheetName val="철근량산정및丵〒_x0005_"/>
      <sheetName val="E.P.T수량Ⴐ"/>
      <sheetName val="E.P.T수량ვ䀀"/>
      <sheetName val="자재목蕨"/>
      <sheetName val="[수목일위.XLS][수목일위.XLS]el______312"/>
      <sheetName val="[수목일위.XLS][수목일위.XLS]el______313"/>
      <sheetName val="[수목일위.XLS][수목일위.XLS]el______310"/>
      <sheetName val="[수목일위.XLS][수목일위.XLS]el______311"/>
      <sheetName val="[수목일위.XLS][수목일위.XLS]el______240"/>
      <sheetName val="[수목일위.XLS][수목일위.XLS]el______241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42"/>
      <sheetName val="[수목일위.XLS][수목일위.XLS]el______243"/>
      <sheetName val="[수목일위.XLS][수목일위.XLS]el______246"/>
      <sheetName val="[수목일위.XLS][수목일위.XLS]el______247"/>
      <sheetName val="[수목일위.XLS][수목일위.XLS]el______244"/>
      <sheetName val="[수목일위.XLS][수목일위.XLS]el______245"/>
      <sheetName val="[수목일위.XLS][수목일위.XLS]el______264"/>
      <sheetName val="[수목일위.XLS][수목일위.XLS]el______265"/>
      <sheetName val="[수목일위.XLS][수목일위.XLS]el______252"/>
      <sheetName val="[수목일위.XLS][수목일위.XLS]el______253"/>
      <sheetName val="[수목일위.XLS][수목일위.XLS]el______248"/>
      <sheetName val="[수목일위.XLS][수목일위.XLS]el______249"/>
      <sheetName val="[수목일위.XLS][수목일위.XLS]el______250"/>
      <sheetName val="[수목일위.XLS][수목일위.XLS]el______251"/>
      <sheetName val="[수목일위.XLS][수목일위.XLS]el______256"/>
      <sheetName val="[수목일위.XLS][수목일위.XLS]el______257"/>
      <sheetName val="[수목일위.XLS][수목일위.XLS]el______254"/>
      <sheetName val="[수목일위.XLS][수목일위.XLS]el______255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계__수__2"/>
      <sheetName val="[수목일위.XLS][수목일위.XLS]el__계__수__3"/>
      <sheetName val="[수목일위.XLS][수목일위.XLS]el______262"/>
      <sheetName val="[수목일위.XLS][수목일위.XLS]el______263"/>
      <sheetName val="[수목일위.XLS][수목일위.XLS]el______266"/>
      <sheetName val="[수목일위.XLS][수목일위.XLS]el______267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[수목일위.XLS][수목일위.XLS]el______274"/>
      <sheetName val="[수목일위.XLS][수목일위.XLS]el______275"/>
      <sheetName val="[수목일위.XLS][수목일위.XLS]el______272"/>
      <sheetName val="[수목일위.XLS][수목일위.XLS]el______273"/>
      <sheetName val="[수목일위.XLS][수목일위.XLS]el______286"/>
      <sheetName val="[수목일위.XLS][수목일위.XLS]el______287"/>
      <sheetName val="[수목일위.XLS][수목일위.XLS]el______284"/>
      <sheetName val="[수목일위.XLS][수목일위.XLS]el______285"/>
      <sheetName val="원가계산서(APT+상가)"/>
      <sheetName val="[수목일위.XLS]el\설계서\수Ū⳰_xdc9e_Ū"/>
      <sheetName val="공사淠Ƕ"/>
      <sheetName val="[수목일위.XLS]el\설계서\수ംⅩ耀㉉_x0014_"/>
      <sheetName val="[수목일위.XLS]el\설계서\수砀倂㼁ംⅩ　"/>
      <sheetName val="견적을지"/>
      <sheetName val="갑"/>
      <sheetName val="일반자재"/>
      <sheetName val="[수목일위.XLS]el\설계서\수목일위._x0001_Ԁ销"/>
      <sheetName val="[수목일위.XLS]el\설계서\수목일위._x0001_Ԁ䀀"/>
      <sheetName val="[수목일위.XLS]el\설계서\수목일위._x0001_Ԁ_xde00_"/>
      <sheetName val="[수목일위.XLS]el\설계서\수목일위._x0001_Ԁ需"/>
      <sheetName val="Sheet4_x0010_[수목일위.XLS]______2"/>
      <sheetName val="᐀ባ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76"/>
      <sheetName val="[수목일위.XLS][수목일위.XLS]el______277"/>
      <sheetName val="[수목일위.XLS][수목일위.XLS]el______282"/>
      <sheetName val="[수목일위.XLS][수목일위.XLS]el______28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94"/>
      <sheetName val="[수목일위.XLS][수목일위.XLS]el______295"/>
      <sheetName val="[수목일위.XLS][수목일위.XLS]el______292"/>
      <sheetName val="[수목일위.XLS][수목일위.XLS]el______293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0"/>
      <sheetName val="[수목일위.XLS][수목일위.XLS]el______301"/>
      <sheetName val="[수목일위.XLS]el\설계서\수ȌĀ_x0005_"/>
      <sheetName val="[수목일위.XLS]el\설계서\수Ā"/>
      <sheetName val="[수목일위.XLS][수목일위.XLS]el______304"/>
      <sheetName val="[수목일위.XLS][수목일위.XLS]el______305"/>
      <sheetName val="[수목일위.XLS][수목일위.XLS]el______302"/>
      <sheetName val="[수목일위.XLS][수목일위.XLS]el______303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6"/>
      <sheetName val="[수목일위.XLS][수목일위.XLS]el______317"/>
      <sheetName val="[수목일위.XLS][수목일위.XLS]el______314"/>
      <sheetName val="[수목일위.XLS][수목일위.XLS]el______315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간공설계서"/>
      <sheetName val="4.전력간선헾】"/>
      <sheetName val="[수목일위.XLS]el\설계서\ﴘᑆאּ˳삱ç⃔"/>
      <sheetName val="[수목일위.XLS]el\설계서\԰↔䮬"/>
      <sheetName val="[수목일위.XLS][수목일위.XLS]el______330"/>
      <sheetName val="[수목일위.XLS][수목일위.XLS]el______331"/>
      <sheetName val="[수목일위.XLS][수목일위.XLS]el______328"/>
      <sheetName val="[수목일위.XLS][수목일위.XLS]el______329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[수목일위.XLS][수목일위.XLS]el______326"/>
      <sheetName val="[수목일위.XLS][수목일위.XLS]el______327"/>
      <sheetName val="[수목일위.XLS][수목일위.XLS]el______340"/>
      <sheetName val="[수목일위.XLS][수목일위.XLS]el______341"/>
      <sheetName val="[수목일위.XLS][수목일위.XLS]el______332"/>
      <sheetName val="[수목일위.XLS][수목일위.XLS]el______333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38"/>
      <sheetName val="[수목일위.XLS][수목일위.XLS]el______339"/>
      <sheetName val="[수목일위.XLS][수목일위.XLS]el______344"/>
      <sheetName val="[수목일위.XLS][수목일위.XLS]el______345"/>
      <sheetName val="[수목일위.XLS][수목일위.XLS]el______342"/>
      <sheetName val="[수목일위.XLS][수목일위.XLS]el______343"/>
      <sheetName val="9.²Ԁ"/>
      <sheetName val="[수목일위.XLS][수목일위.XLS]el______352"/>
      <sheetName val="[수목일위.XLS][수목일위.XLS]el______353"/>
      <sheetName val="[수목일위.XLS][수목일위.XLS]el______346"/>
      <sheetName val="[수목일위.XLS][수목일위.XLS]el______347"/>
      <sheetName val="[수목일위.XLS][수목일위.XLS]el______348"/>
      <sheetName val="[수목일위.XLS][수목일위.XLS]el______349"/>
      <sheetName val="[수목일위.XLS][수목일위.XLS]el______350"/>
      <sheetName val="[수목일위.XLS][수목일위.XLS]el______351"/>
      <sheetName val="[수목일위.XLS][수목일위.XLS]el______356"/>
      <sheetName val="[수목일위.XLS][수목일위.XLS]el______357"/>
      <sheetName val="[수목일위.XLS][수목일위.XLS]el______354"/>
      <sheetName val="[수목일위.XLS][수목일위.XLS]el______355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66"/>
      <sheetName val="[수목일위.XLS][수목일위.XLS]el______367"/>
      <sheetName val="[수목일위.XLS][수목일위.XLS]el______362"/>
      <sheetName val="[수목일위.XLS][수목일위.XLS]el______363"/>
      <sheetName val="[수목일위.XLS][수목일위.XLS]el______364"/>
      <sheetName val="[수목일위.XLS][수목일위.XLS]el______365"/>
      <sheetName val="[수목일위.XLS][수목일위.XLS]el______374"/>
      <sheetName val="[수목일위.XLS][수목일위.XLS]el______375"/>
      <sheetName val="[수목일위.XLS][수목일위.XLS]el______368"/>
      <sheetName val="[수목일위.XLS][수목일위.XLS]el______369"/>
      <sheetName val="[수목일위.XLS][수목일위.XLS]el______370"/>
      <sheetName val="[수목일위.XLS][수목일위.XLS]el______371"/>
      <sheetName val="[수목일위.XLS][수목일위.XLS]el______372"/>
      <sheetName val="[수목일위.XLS][수목일위.XLS]el______373"/>
      <sheetName val="[수목일위.XLS][수목일위.XLS]el______380"/>
      <sheetName val="[수목일위.XLS][수목일위.XLS]el______381"/>
      <sheetName val="토지비준표"/>
      <sheetName val="기타요인"/>
      <sheetName val="토지산출근거-평가"/>
      <sheetName val="비교표준지"/>
      <sheetName val="시점수정"/>
      <sheetName val="[수목일위.XLS][수목일위.XLS]el______376"/>
      <sheetName val="[수목일위.XLS][수목일위.XLS]el______377"/>
      <sheetName val="[수목일위.XLS][수목일위.XLS]el______378"/>
      <sheetName val="[수목일위.XLS][수목일위.XLS]el______379"/>
      <sheetName val="[수목일위.XLS][수목일위.XLS]el______10"/>
      <sheetName val="[수목일위.XLS][수목일위.XLS]el______11"/>
      <sheetName val="[수목일위.XLS][수목일위.XLS]el_______8"/>
      <sheetName val="[수목일위.XLS][수목일위.XLS]el_______9"/>
      <sheetName val="[수목일위.XLS][수목일위.XLS]el______14"/>
      <sheetName val="[수목일위.XLS][수목일위.XLS]el______15"/>
      <sheetName val="[수목일위.XLS][수목일위.XLS]el______12"/>
      <sheetName val="[수목일위.XLS][수목일위.XLS]el______13"/>
      <sheetName val="[수목일위.XLS][수목일위.XLS]el______16"/>
      <sheetName val="[수목일위.XLS][수목일위.XLS]el______17"/>
      <sheetName val="산수배수"/>
      <sheetName val="견적갑지"/>
      <sheetName val="[수목일위.XLS]el\설계서\수_x0001_Ԁ礀"/>
      <sheetName val="[수목일위.XLS]el\설계서\수_x0001_Ԁ㬀"/>
      <sheetName val="pier(ე頀"/>
      <sheetName val="pier(ე퀀"/>
      <sheetName val="[수목일위.XLS][수목일위.XLS]el______24"/>
      <sheetName val="[수목일위.XLS][수목일위.XLS]el______25"/>
      <sheetName val="[수목일위.XLS][수목일위.XLS]el______18"/>
      <sheetName val="[수목일위.XLS][수목일위.XLS]el______19"/>
      <sheetName val="[수목일위.XLS][수목일위.XLS]el______20"/>
      <sheetName val="[수목일위.XLS][수목일위.XLS]el______21"/>
      <sheetName val="[수목일위.XLS][수목일위.XLS]el______22"/>
      <sheetName val="[수목일위.XLS][수목일위.XLS]el______23"/>
      <sheetName val="[수목일위.XLS]el\설계서\수목鄂㊾꡺_x001b_"/>
      <sheetName val="[수목일위.XLS]el\설계서\수_x0001_Ԁﰀ"/>
      <sheetName val="[수목일위.XLS][수목일위.XLS]el_설계서____8"/>
      <sheetName val="[수목일위.XLS][수목일위.XLS]el_설계서____9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14"/>
      <sheetName val="[수목일위.XLS][수목일위.XLS]el_설계서___1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16"/>
      <sheetName val="[수목일위.XLS][수목일위.XLS]el_설계서___17"/>
      <sheetName val="[수목일위.XLS][수목일위.XLS]el_설계서___22"/>
      <sheetName val="[수목일위.XLS][수목일위.XLS]el_설계서___23"/>
      <sheetName val="[수목일위.XLS][수목일위.XLS]el_설계서___24"/>
      <sheetName val="[수목일위.XLS][수목일위.XLS]el_설계서___25"/>
      <sheetName val="[수목일위.XLS][수목일위.XLS]el_설계서___26"/>
      <sheetName val="[수목일위.XLS][수목일위.XLS]el_설계서___27"/>
      <sheetName val="[수목일위.XLS][수목일위.XLS]el_설계서___28"/>
      <sheetName val="[수목일위.XLS][수목일위.XLS]el_설계서___29"/>
      <sheetName val="[수목일위.XLS][수목일위.XLS]el_설계서___34"/>
      <sheetName val="[수목일위.XLS][수목일위.XLS]el_설계서___35"/>
      <sheetName val="[수목일위.XLS][수목일위.XLS]el_설계서___30"/>
      <sheetName val="[수목일위.XLS][수목일위.XLS]el_설계서___31"/>
      <sheetName val="[수목일위.XLS][수목일위.XLS]el_설계서___32"/>
      <sheetName val="[수목일위.XLS][수목일위.XLS]el_설계서___33"/>
      <sheetName val="[수목일위.XLS][수목일위.XLS]el_설계서___36"/>
      <sheetName val="[수목일위.XLS][수목일위.XLS]el_설계서___37"/>
      <sheetName val="[수목일위.XLS][수목일위.XLS]el_설계서___38"/>
      <sheetName val="[수목일위.XLS][수목일위.XLS]el_설계서___39"/>
      <sheetName val="[수목일위.XLS][수목일위.XLS]el_설계서___40"/>
      <sheetName val="[수목일위.XLS][수목일위.XLS]el_설계서___41"/>
      <sheetName val="[수목일위.XLS][수목일위.XLS]el_설계서___42"/>
      <sheetName val="[수목일위.XLS][수목일위.XLS]el_설계서___43"/>
      <sheetName val="[수목일위.XLS][수목일위.XLS]el_설계서___44"/>
      <sheetName val="[수목일위.XLS][수목일위.XLS]el_설계서___45"/>
      <sheetName val="[수목일위.XLS][수목일위.XLS]el_설계서___50"/>
      <sheetName val="[수목일위.XLS][수목일위.XLS]el_설계서___51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2"/>
      <sheetName val="[수목일위.XLS][수목일위.XLS]el_설계서___53"/>
      <sheetName val="[수목일위.XLS][수목일위.XLS]el_설계서___56"/>
      <sheetName val="[수목일위.XLS][수목일위.XLS]el_설계서___57"/>
      <sheetName val="[수목일위.XLS][수목일위.XLS]el_설계서___62"/>
      <sheetName val="[수목일위.XLS][수목일위.XLS]el_설계서___6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60"/>
      <sheetName val="[수목일위.XLS][수목일위.XLS]el_설계서___61"/>
      <sheetName val="[수목일위.XLS][수목일위.XLS]el_설계서___64"/>
      <sheetName val="[수목일위.XLS][수목일위.XLS]el_설계서___65"/>
      <sheetName val="[수목일위.XLS][수목일위.XLS]el_설계서___68"/>
      <sheetName val="[수목일위.XLS][수목일위.XLS]el_설계서___69"/>
      <sheetName val="[수목일위.XLS][수목일위.XLS]el_설계서___70"/>
      <sheetName val="[수목일위.XLS][수목일위.XLS]el_설계서___71"/>
      <sheetName val="[수목일위.XLS][수목일위.XLS]el_설계서___66"/>
      <sheetName val="[수목일위.XLS][수목일위.XLS]el_설계서___67"/>
      <sheetName val="[수목일위.XLS][수목일위.XLS]el_설계서___84"/>
      <sheetName val="[수목일위.XLS][수목일위.XLS]el_설계서___85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74"/>
      <sheetName val="[수목일위.XLS][수목일위.XLS]el_설계서___75"/>
      <sheetName val="[수목일위.XLS][수목일위.XLS]el_설계서___72"/>
      <sheetName val="[수목일위.XLS][수목일위.XLS]el_설계서___73"/>
      <sheetName val="[수목일위.XLS][수목일위.XLS]el_설계서___80"/>
      <sheetName val="[수목일위.XLS][수목일위.XLS]el_설계서___81"/>
      <sheetName val="[수목일위.XLS][수목일위.XLS]el_설계서___82"/>
      <sheetName val="[수목일위.XLS][수목일위.XLS]el_설계서___83"/>
      <sheetName val="[수목일위.XLS]el\설계서Ā_x0005_翽㼀"/>
      <sheetName val="[수목일위.XLS]el\설계서_x0005_冐趉ƣ"/>
      <sheetName val="[수목일위.XLS]el\설계서_x0005_힀厎ǰ"/>
      <sheetName val="[수목일위.XLS]el\설계서_x0005_塰펶Ɂ"/>
      <sheetName val="[수목일위.XLS]el\설계서Ā_x0005_翿澠"/>
      <sheetName val="[수목일위.XLS]el\설계서Ā_x0005_翹"/>
      <sheetName val="경  비 "/>
      <sheetName val="[수목일위.XLS]el\설계서\Ԁ쀀欺_x0017_"/>
      <sheetName val="콘센트신설"/>
      <sheetName val="단지정보"/>
      <sheetName val="[수목일위.XLS][수목일위.XLS]el______384"/>
      <sheetName val="[수목일위.XLS][수목일위.XLS]el______385"/>
      <sheetName val="[수목일위.XLS][수목일위.XLS]el______382"/>
      <sheetName val="[수목일위.XLS][수목일위.XLS]el______383"/>
      <sheetName val="[수목일위.XLS]el\설계서\수Ԁ瀀᷹쎤"/>
      <sheetName val="[수목일위.XLS]el\설계서\수Ԁ䀀徘쎦"/>
      <sheetName val="[수목일위.XLS]el\설계서\수Ԁꀀ㛢鴵"/>
      <sheetName val="[수목일위.XLS]el\설계서\壈ĳ닑⽳_x0005_"/>
      <sheetName val="날개벽(시헾⽂_x0005_"/>
      <sheetName val="날개벽(시蕘o헾⿡"/>
      <sheetName val="단가(́㑐각"/>
      <sheetName val="RangeObject"/>
      <sheetName val="[수목일위.XLS][수목일위.XLS]el______560"/>
      <sheetName val="[수목일위.XLS][수목일위.XLS]el______561"/>
      <sheetName val="[수목일위.XLS][수목일위.XLS]el______554"/>
      <sheetName val="[수목일위.XLS][수목일위.XLS]el______555"/>
      <sheetName val="범위이름"/>
      <sheetName val="[수목일위.XLS][수목일위.XLS]el______552"/>
      <sheetName val="[수목일위.XLS][수목일위.XLS]el______553"/>
      <sheetName val="[수목일위.XLS][수목일위.XLS]el______550"/>
      <sheetName val="[수목일위.XLS][수목일위.XLS]el______551"/>
      <sheetName val="[수목일위.XLS][수목일위.XLS]el______544"/>
      <sheetName val="[수목일위.XLS][수목일위.XLS]el______545"/>
      <sheetName val="[수목일위.XLS]el\설계서\ᾏ×⭨"/>
      <sheetName val="[수목일위.XLS]el\설계서\坰ȵ椰だ䔈"/>
      <sheetName val="강원소나무"/>
      <sheetName val="낙엽송"/>
      <sheetName val="상수리"/>
      <sheetName val="신갈"/>
      <sheetName val="잣나무"/>
      <sheetName val="수肹"/>
      <sheetName val="구皸"/>
      <sheetName val="노임단가조사厨"/>
      <sheetName val="[수목일위.XLS]el\설계서\　䨰"/>
      <sheetName val="개별직종노임단가(2005.1丵"/>
      <sheetName val="중사"/>
      <sheetName val="수량집"/>
      <sheetName val="관급자재대"/>
      <sheetName val="06 일위대가목록"/>
      <sheetName val="경율산정.舓⼱_x0005_"/>
      <sheetName val="경율산정._x0005_"/>
      <sheetName val="피해현황_(수량합계)"/>
      <sheetName val="접합_및_부설_"/>
      <sheetName val="배수장공사비명菈"/>
      <sheetName val="배수장공사비명쁈_"/>
      <sheetName val="도급예산䈀ԯ缀"/>
      <sheetName val="업무량"/>
      <sheetName val="개별직종노임단가(2003.9)"/>
      <sheetName val="[수목일위.XLS][수목일위.XLS]el______542"/>
      <sheetName val="[수목일위.XLS][수목일위.XLS]el______543"/>
      <sheetName val="[수목일위.XLS][수목일위.XLS]el______534"/>
      <sheetName val="[수목일위.XLS][수목일위.XLS]el______535"/>
      <sheetName val="[수목일위.XLS][수목일위.XLS]el______530"/>
      <sheetName val="[수목일위.XLS][수목일위.XLS]el______531"/>
      <sheetName val="면적표-D7"/>
      <sheetName val="[수목일위.XLS]el\설계서\촂頀氆-"/>
      <sheetName val="[수목일위.XLS]el\설계서\Ԁ　ᴝࠓ_x0002_"/>
      <sheetName val="[수목일위.XLS]el\설계서\Ԁ쀀⼓ࠬ_x0002_"/>
      <sheetName val="[수목일위.XLS]el\설계서\Ԁꀀ⇞ࠬ_x0002_"/>
      <sheetName val="[수목일위.XLS]el\설계서\낀ҏ搃헆堀铗_x001b_"/>
      <sheetName val="[수목일위.XLS]el\설계서\낀ҏ搃헆ꀀ锄_x001b_"/>
      <sheetName val="[수목일위.XLS]el\설계서\낀ҏ搃헆뀀⤻&lt;"/>
      <sheetName val="[수목일위.XLS]el\설계서\Ԁꀴ鞦_x0002_"/>
      <sheetName val="내역(전체)"/>
      <sheetName val="[수목일위.XLS][수목일위.XLS]el______502"/>
      <sheetName val="[수목일위.XLS][수목일위.XLS]el______503"/>
      <sheetName val="[수목일위.XLS][수목일위.XLS]el______506"/>
      <sheetName val="[수목일위.XLS][수목일위.XLS]el______507"/>
      <sheetName val="[수목일위.XLS][수목일위.XLS]el______412"/>
      <sheetName val="[수목일위.XLS][수목일위.XLS]el______413"/>
      <sheetName val="[수목일위.XLS][수목일위.XLS]el______424"/>
      <sheetName val="[수목일위.XLS][수목일위.XLS]el______425"/>
      <sheetName val="[수목일위.XLS][수목일위.XLS]el______404"/>
      <sheetName val="[수목일위.XLS][수목일위.XLS]el______405"/>
      <sheetName val="[수목일위.XLS][수목일위.XLS]el______392"/>
      <sheetName val="[수목일위.XLS][수목일위.XLS]el______393"/>
      <sheetName val="[수목일위.XLS][수목일위.XLS]el______386"/>
      <sheetName val="[수목일위.XLS][수목일위.XLS]el______387"/>
      <sheetName val="[수목일위.XLS][수목일위.XLS]el______388"/>
      <sheetName val="[수목일위.XLS][수목일위.XLS]el______389"/>
      <sheetName val="[수목일위.XLS][수목일위.XLS]el______390"/>
      <sheetName val="[수목일위.XLS][수목일위.XLS]el______391"/>
      <sheetName val="[수목일위.XLS][수목일위.XLS]el______394"/>
      <sheetName val="[수목일위.XLS][수목일위.XLS]el______395"/>
      <sheetName val="[수목일위.XLS][수목일위.XLS]el______406"/>
      <sheetName val="[수목일위.XLS][수목일위.XLS]el______407"/>
      <sheetName val="[수목일위.XLS][수목일위.XLS]el______396"/>
      <sheetName val="[수목일위.XLS][수목일위.XLS]el______397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402"/>
      <sheetName val="[수목일위.XLS][수목일위.XLS]el______403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16"/>
      <sheetName val="[수목일위.XLS][수목일위.XLS]el______417"/>
      <sheetName val="[수목일위.XLS][수목일위.XLS]el______418"/>
      <sheetName val="[수목일위.XLS][수목일위.XLS]el______419"/>
      <sheetName val="[수목일위.XLS][수목일위.XLS]el______414"/>
      <sheetName val="[수목일위.XLS][수목일위.XLS]el______415"/>
      <sheetName val="[수목일위.XLS][수목일위.XLS]el______472"/>
      <sheetName val="[수목일위.XLS][수목일위.XLS]el______473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[수목일위.XLS][수목일위.XLS]el______458"/>
      <sheetName val="[수목일위.XLS][수목일위.XLS]el______459"/>
      <sheetName val="[수목일위.XLS][수목일위.XLS]el______432"/>
      <sheetName val="[수목일위.XLS][수목일위.XLS]el______433"/>
      <sheetName val="[수목일위.XLS][수목일위.XLS]el______442"/>
      <sheetName val="[수목일위.XLS][수목일위.XLS]el______443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34"/>
      <sheetName val="[수목일위.XLS][수목일위.XLS]el______435"/>
      <sheetName val="[수목일위.XLS][수목일위.XLS]el______436"/>
      <sheetName val="[수목일위.XLS][수목일위.XLS]el______437"/>
      <sheetName val="[수목일위.XLS][수목일위.XLS]el______450"/>
      <sheetName val="[수목일위.XLS][수목일위.XLS]el______451"/>
      <sheetName val="[수목일위.XLS][수목일위.XLS]el______438"/>
      <sheetName val="[수목일위.XLS][수목일위.XLS]el______439"/>
      <sheetName val="[수목일위.XLS][수목일위.XLS]el______440"/>
      <sheetName val="[수목일위.XLS][수목일위.XLS]el______441"/>
      <sheetName val="[수목일위.XLS][수목일위.XLS]el______444"/>
      <sheetName val="[수목일위.XLS][수목일위.XLS]el______445"/>
      <sheetName val="[수목일위.XLS][수목일위.XLS]el______446"/>
      <sheetName val="[수목일위.XLS][수목일위.XLS]el______447"/>
      <sheetName val="[수목일위.XLS][수목일위.XLS]el______448"/>
      <sheetName val="[수목일위.XLS][수목일위.XLS]el______449"/>
      <sheetName val="[수목일위.XLS][수목일위.XLS]el______452"/>
      <sheetName val="[수목일위.XLS][수목일위.XLS]el______453"/>
      <sheetName val="[수목일위.XLS][수목일위.XLS]el______456"/>
      <sheetName val="[수목일위.XLS][수목일위.XLS]el______457"/>
      <sheetName val="[수목일위.XLS][수목일위.XLS]el______454"/>
      <sheetName val="[수목일위.XLS][수목일위.XLS]el______455"/>
      <sheetName val="[수목일위.XLS][수목일위.XLS]el______460"/>
      <sheetName val="[수목일위.XLS][수목일위.XLS]el______461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6"/>
      <sheetName val="[수목일위.XLS][수목일위.XLS]el______467"/>
      <sheetName val="[수목일위.XLS][수목일위.XLS]el______468"/>
      <sheetName val="[수목일위.XLS][수목일위.XLS]el______469"/>
      <sheetName val="[수목일위.XLS][수목일위.XLS]el______470"/>
      <sheetName val="[수목일위.XLS][수목일위.XLS]el______471"/>
      <sheetName val="[수목일위.XLS][수목일위.XLS]el______492"/>
      <sheetName val="[수목일위.XLS][수목일위.XLS]el______493"/>
      <sheetName val="[수목일위.XLS][수목일위.XLS]el______474"/>
      <sheetName val="[수목일위.XLS][수목일위.XLS]el______475"/>
      <sheetName val="[수목일위.XLS][수목일위.XLS]el______482"/>
      <sheetName val="[수목일위.XLS][수목일위.XLS]el______483"/>
      <sheetName val="[수목일위.XLS][수목일위.XLS]el______478"/>
      <sheetName val="[수목일위.XLS][수목일위.XLS]el______479"/>
      <sheetName val="[수목일위.XLS][수목일위.XLS]el______476"/>
      <sheetName val="[수목일위.XLS][수목일위.XLS]el______477"/>
      <sheetName val="[수목일위.XLS][수목일위.XLS]el______480"/>
      <sheetName val="[수목일위.XLS][수목일위.XLS]el______481"/>
      <sheetName val="[수목일위.XLS][수목일위.XLS]el______484"/>
      <sheetName val="[수목일위.XLS][수목일위.XLS]el______485"/>
      <sheetName val="[수목일위.XLS][수목일위.XLS]el______486"/>
      <sheetName val="[수목일위.XLS][수목일위.XLS]el______487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94"/>
      <sheetName val="[수목일위.XLS][수목일위.XLS]el______495"/>
      <sheetName val="[수목일위.XLS][수목일위.XLS]el______496"/>
      <sheetName val="[수목일위.XLS][수목일위.XLS]el______497"/>
      <sheetName val="[수목일위.XLS][수목일위.XLS]el______498"/>
      <sheetName val="[수목일위.XLS][수목일위.XLS]el______499"/>
      <sheetName val="[수목일위.XLS][수목일위.XLS]el______500"/>
      <sheetName val="[수목일위.XLS][수목일위.XLS]el______501"/>
      <sheetName val="[수목일위.XLS][수목일위.XLS]el______504"/>
      <sheetName val="[수목일위.XLS][수목일위.XLS]el______505"/>
      <sheetName val="[수목일위.XLS][수목일위.XLS]el______508"/>
      <sheetName val="[수목일위.XLS][수목일위.XLS]el______509"/>
      <sheetName val="[수목일위.XLS][수목일위.XLS]el______510"/>
      <sheetName val="[수목일위.XLS][수목일위.XLS]el______511"/>
      <sheetName val="[수목일위.XLS][수목일위.XLS]el______528"/>
      <sheetName val="[수목일위.XLS][수목일위.XLS]el______529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516"/>
      <sheetName val="[수목일위.XLS][수목일위.XLS]el______517"/>
      <sheetName val="[수목일위.XLS][수목일위.XLS]el______518"/>
      <sheetName val="[수목일위.XLS][수목일위.XLS]el______519"/>
      <sheetName val="[수목일위.XLS][수목일위.XLS]el______520"/>
      <sheetName val="[수목일위.XLS][수목일위.XLS]el______521"/>
      <sheetName val="[수목일위.XLS][수목일위.XLS]el______522"/>
      <sheetName val="[수목일위.XLS][수목일위.XLS]el______523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[수목일위.XLS][수목일위.XLS]el______532"/>
      <sheetName val="[수목일위.XLS][수목일위.XLS]el______533"/>
      <sheetName val="2공구하도급ꬨΧ੶"/>
      <sheetName val="2공구하도급醈"/>
      <sheetName val="2공구하도급掀җ੶"/>
      <sheetName val="2공구하도급큰"/>
      <sheetName val="2공구하도급α੶"/>
      <sheetName val="2공구하도급꼘"/>
      <sheetName val="2공구하도급拘"/>
      <sheetName val="2공구하도급㸀௓੶"/>
      <sheetName val="2공구하도급杰"/>
      <sheetName val="[수목일위.XLS]el\설계서\수목일위㓡ÓỒ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거래내역입력"/>
      <sheetName val="상하차비용(기계상차)"/>
      <sheetName val="운반비"/>
      <sheetName val="하자보증자0"/>
      <sheetName val="도급예산내역서총ࠁ⸵"/>
      <sheetName val="[수목일위.XLS]el\설계서\수목일위Ԁ"/>
      <sheetName val="[수목일위.XLS]el\설계서Ǌⵀ댬ǊĀ"/>
      <sheetName val="[수목일위.XLS]el\설계서ȇⰰ⥒ȇĀ"/>
      <sheetName val="[수목일위.XLS]el\설계서Ā_x0005_ꉐ"/>
      <sheetName val="[수목일위.XLS][수목일위.XLS]el______536"/>
      <sheetName val="[수목일위.XLS][수목일위.XLS]el______537"/>
      <sheetName val="[수목일위.XLS][수목일위.XLS]el______546"/>
      <sheetName val="[수목일위.XLS][수목일위.XLS]el______547"/>
      <sheetName val="[수목일위.XLS][수목일위.XLS]el______548"/>
      <sheetName val="[수목일위.XLS][수목일위.XLS]el______549"/>
      <sheetName val="[수목일위.XLS][수목일위.XLS]el______558"/>
      <sheetName val="[수목일위.XLS][수목일위.XLS]el______559"/>
      <sheetName val="[수목일위.XLS][수목일위.XLS]el______556"/>
      <sheetName val="[수목일위.XLS][수목일위.XLS]el______557"/>
      <sheetName val="[수목일위.XLS][수목일위.XLS]el______562"/>
      <sheetName val="[수목일위.XLS][수목일위.XLS]el______563"/>
      <sheetName val="[수목일위.XLS][수목일위.XLS]el______564"/>
      <sheetName val="[수목일위.XLS][수목일위.XLS]el______565"/>
      <sheetName val="[수목일위.XLS][수목일위.XLS]el______566"/>
      <sheetName val="[수목일위.XLS][수목일위.XLS]el______567"/>
      <sheetName val="발주처자료입å"/>
      <sheetName val="기기리⠀驘"/>
      <sheetName val="기기리턀鎲"/>
      <sheetName val="기기리ԯ"/>
      <sheetName val="하조서"/>
      <sheetName val="3.고과순"/>
      <sheetName val="[수목일위.XLS]el\설계서›幜;_x0006_"/>
      <sheetName val="[수목일위.XLS][수목일위.XLS]el______목_2"/>
      <sheetName val="[수목일위.XLS][수목일위.XLS]el______목_3"/>
      <sheetName val="좌측_x0005_"/>
      <sheetName val="[수목일위.XLS][수목일위.XLS]el______목_4"/>
      <sheetName val="[수목일위.XLS][수목일위.XLS]el______목_5"/>
      <sheetName val="COS_x0010_"/>
      <sheetName val="[수목일위.XLS]el\설계서\_x0003__xde08_N벝ÃꟐắ"/>
      <sheetName val="[수목일위.XLS]el\설계서Ā_x0005_翽凰"/>
      <sheetName val="[수목일위.XLS]el\설계서Ā_x0005_Í峠"/>
      <sheetName val="99노임崆Ē"/>
      <sheetName val="하남내역"/>
      <sheetName val="공䀀㽙谀"/>
      <sheetName val="[수목일위.XLS]el\설계서\수_x0001_Ԁࠀ"/>
      <sheetName val="확산동"/>
      <sheetName val="2000년하반기"/>
      <sheetName val="MEXICO-C"/>
      <sheetName val="DWDM 10M+SEC"/>
      <sheetName val="골조"/>
      <sheetName val="횡 翨_x001b_"/>
      <sheetName val="횡 _x0005_"/>
      <sheetName val="8/"/>
      <sheetName val="도급예산䈀湪ԯ"/>
      <sheetName val="00_x0005_"/>
      <sheetName val="도급예산䈀頻ԯ"/>
      <sheetName val="도급예산0"/>
      <sheetName val="슬래브(유곡)"/>
      <sheetName val="도급예산䈀䥪ԯ"/>
      <sheetName val="도급예산ԯ"/>
      <sheetName val="도급예산䈀꽪ԯ"/>
      <sheetName val="도급예산退ភ?ភ䈀⵪"/>
      <sheetName val="도급예산䈀쥪ԯ"/>
      <sheetName val="도급예산/"/>
      <sheetName val="내역(전/"/>
      <sheetName val="도급예산䈀ԯ"/>
      <sheetName val="[수목일위.XLS]el\설계؀_x0001_ﴁֳꀀꆂ"/>
      <sheetName val="[수목일위.XLS]el\설계서\수栁_x001b_搀"/>
      <sheetName val="[수목일위.XLS]el\설계서\⭛ş하ឆ"/>
      <sheetName val="[수목일위.XLS]el\설계서\수목氂Ꙣ栀蠡_x001a_"/>
      <sheetName val="상부공철근집계က㑕쌆"/>
      <sheetName val="[수목일위.XLS]el\설계서\痕꛸Ș捘õ"/>
      <sheetName val="기준자료1"/>
      <sheetName val="4-1.공통가설공사"/>
      <sheetName val="3-1.현장관리비"/>
      <sheetName val="2.인원투입"/>
      <sheetName val="[수목일위.XLS]el\설계서\　◔쀀잗 瑩"/>
      <sheetName val="C1.공사개요"/>
      <sheetName val="[수목일위.XLS]el\설계서\수목일ﾈƸ萹|㒔"/>
      <sheetName val="직원투입계¬"/>
      <sheetName val="자재집계표"/>
      <sheetName val="포장損"/>
      <sheetName val="crude.SLAB RE-bar"/>
      <sheetName val="9.԰缀"/>
      <sheetName val="9.Ԁ"/>
      <sheetName val="[수목일위.XLS]el\설계서\랸˨損Ï퀀▶"/>
      <sheetName val="계측제어"/>
      <sheetName val="산#3-1"/>
      <sheetName val="산#3-2"/>
      <sheetName val="산#3-2-2"/>
      <sheetName val="음료실행"/>
      <sheetName val="[수목일위.XLS]el\설계서\_x0005_ថ鏯ɧ"/>
      <sheetName val="[수목일위.XLS]el\설계서\_x0005_ꍰ㾫Ś"/>
      <sheetName val="골조물Ç"/>
      <sheetName val="Ma되ኤ"/>
      <sheetName val="[수목일위.XLS]el\설계서\遘ʖퟍ‮"/>
      <sheetName val="발주설계서(당초)"/>
      <sheetName val="[수목일위.XLS]el\설계서_x0005_Ʒ"/>
      <sheetName val="기구저㑾"/>
      <sheetName val="기구㠀ẁ"/>
      <sheetName val="기구蠀㮄"/>
      <sheetName val="기구ࠀ⢄"/>
      <sheetName val="기구︀퇕"/>
      <sheetName val="기구ử"/>
      <sheetName val="기구꜀릵"/>
      <sheetName val="[수목일위.XLS]el\설계褀_x0002_က똫西_x0002__x0001_"/>
      <sheetName val="토지가격산출(발송)"/>
      <sheetName val="종배수관"/>
      <sheetName val="[수목일위.XLS][수목일위.XLS]el\설계서\수_x0005_"/>
      <sheetName val="[수목일위.XLS]el\설계서\수목일위绀5ﾈȸ"/>
      <sheetName val="退鹗"/>
      <sheetName val="JOKUN"/>
      <sheetName val="적용률"/>
      <sheetName val="ACDIM6D"/>
      <sheetName val="기계시공"/>
      <sheetName val="1.우편집중내역서"/>
      <sheetName val="AP1"/>
      <sheetName val="갑지_추정_"/>
      <sheetName val="EKOG10건축"/>
      <sheetName val="설산1.나"/>
      <sheetName val="본사S"/>
      <sheetName val="SUM-CTI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조경"/>
      <sheetName val="대우단가(풍산)"/>
      <sheetName val="CATV"/>
      <sheetName val="아파트 기성내역서"/>
      <sheetName val="1-1"/>
      <sheetName val="Breakdown"/>
      <sheetName val="UnitRate"/>
      <sheetName val="공통비(전체)"/>
      <sheetName val="BLR 1"/>
      <sheetName val="GEN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hvac(제어동)"/>
      <sheetName val="ITB COST"/>
      <sheetName val="소방사항"/>
      <sheetName val="1월"/>
      <sheetName val="설계명세"/>
      <sheetName val="Indirect Cost"/>
      <sheetName val="건축공사실행"/>
      <sheetName val="본공사"/>
      <sheetName val="정화조동내역"/>
      <sheetName val="4.2유효폭의 계산"/>
      <sheetName val="대가목록"/>
      <sheetName val="1차설계변경내역"/>
      <sheetName val="견적내역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저"/>
      <sheetName val="공사내역"/>
      <sheetName val="업체견적(거푸집)"/>
      <sheetName val="은행"/>
      <sheetName val="BSD _2_"/>
      <sheetName val="콘크리트타설집계표"/>
      <sheetName val="KMT물량"/>
      <sheetName val="입고현황(전체)"/>
      <sheetName val="간접경상비"/>
      <sheetName val="s"/>
      <sheetName val="당진1,2호기전선관설치및접지4차공사내역서-을지"/>
      <sheetName val="입찰보고"/>
      <sheetName val="기계"/>
      <sheetName val="[수목일위.XLS]el\설계서\수목일위._x0001_Ԁሀ"/>
      <sheetName val="[수목일위.XLS]el\설계서\수목일위._x0001_Ԁ踀"/>
      <sheetName val="[수목일위.XLS]el\설계서\수목일위._x0001_Ԁ最"/>
      <sheetName val="[수목일위.XLS]el\설계서\수목일위._x0001_Ԁꘀ"/>
      <sheetName val="[수목일위.XLS]el\설계서\수목일위._x0001_Ԁ⨀"/>
      <sheetName val="수령할 서류 확인장"/>
      <sheetName val="[수목일위.XLS]el\설계서\수목일위._x0001_Ԁ"/>
      <sheetName val="mijibi"/>
      <sheetName val="[수목일위.XLS]el\설계서\수목일위$Ĩɭ"/>
      <sheetName val="[수목일위.XLS]el\설계서\수목일위㼠A뺀⦟"/>
      <sheetName val="[수목일위.XLS][수목일위.XLS]el_설계서_수_10"/>
      <sheetName val="[수목일위.XLS][수목일위.XLS]el_설계서_수_11"/>
      <sheetName val="[수목일위.XLS][수목일위.XLS]el_설계서_수목_8"/>
      <sheetName val="[수목일위.XLS][수목일위.XLS]el_설계서_수목_9"/>
      <sheetName val="[수목일위.XLS][수목일위.XLS]el_설계서_수목_6"/>
      <sheetName val="[수목일위.XLS][수목일위.XLS]el_설계서_수목_7"/>
      <sheetName val="[수목일위.XLS][수목일위.XLS]el___서_수목_4"/>
      <sheetName val="[수목일위.XLS][수목일위.XLS]el___서_수목_5"/>
      <sheetName val="[수목일위.XLS][수목일위.XLS]el___서_수목_2"/>
      <sheetName val="[수목일위.XLS][수목일위.XLS]el___서_수목_3"/>
      <sheetName val="램_x0005_"/>
      <sheetName val="산북아MS"/>
      <sheetName val="내역(전_x0005_멠"/>
      <sheetName val="내역(전_x0005_˰"/>
      <sheetName val="내역(전_x0005_晰"/>
      <sheetName val="내역(전_x0005_ঠ"/>
      <sheetName val="내역(전_x0005_㞰"/>
      <sheetName val="내역(전_x0005_"/>
      <sheetName val="내역(전_x0005_⸠"/>
      <sheetName val="내역(전_x0005_ኰ"/>
      <sheetName val="내역(전_x0005_㘠"/>
      <sheetName val="내역(전_x0005_앀"/>
      <sheetName val="내역(전_x0005_쎐"/>
      <sheetName val="내역(전_x0005_≐"/>
      <sheetName val="내역(전_x0005_캰"/>
      <sheetName val="내역(전_x0005_驠"/>
      <sheetName val="내역(전_x0005_攠"/>
      <sheetName val="내역(전_x0005_狠"/>
      <sheetName val="내역(전_x0005_"/>
      <sheetName val="연부97-1"/>
      <sheetName val="[수목일위.XLS][수목일위.XLS]el______574"/>
      <sheetName val="[수목일위.XLS][수목일위.XLS]el______575"/>
      <sheetName val="[수목일위.XLS][수목일위.XLS]el______572"/>
      <sheetName val="[수목일위.XLS][수목일위.XLS]el______573"/>
      <sheetName val="[수목일위.XLS][수목일위.XLS]el______570"/>
      <sheetName val="[수목일위.XLS][수목일위.XLS]el______571"/>
      <sheetName val="[수목일위.XLS][수목일위.XLS]el______568"/>
      <sheetName val="[수목일위.XLS][수목일위.XLS]el______569"/>
      <sheetName val="[수목일위.XLS][수목일위.XLS]el______576"/>
      <sheetName val="[수목일위.XLS][수목일위.XLS]el______578"/>
      <sheetName val="[수목일위.XLS][수목일위.XLS]el______579"/>
      <sheetName val="[수목일위.XLS][수목일위.XLS]el______577"/>
      <sheetName val="9.　Ი"/>
      <sheetName val="[수목일위.XLS][수목일위.XLS]el______586"/>
      <sheetName val="[수목일위.XLS][수목일위.XLS]el______587"/>
      <sheetName val="[수목일위.XLS][수목일위.XLS]el______584"/>
      <sheetName val="[수목일위.XLS][수목일위.XLS]el______585"/>
      <sheetName val="[수목일위.XLS]el\설계서\_x0000__x0000__x0000__x0001_Ԁ_x0000_︀"/>
      <sheetName val="단가_x0000__x0000_ǻ_x0000_"/>
      <sheetName val="단가_x0000__x0000_Ř_x0000_"/>
      <sheetName val="[수목일위.XLS_x0000_][수목일위.XLS_x0000_]el______2"/>
      <sheetName val="[수목일위.XLS_x0000_][수목일위.XLS_x0000_]el______3"/>
      <sheetName val="2공구하도鸬º_x0000_"/>
      <sheetName val="엔지니어링요율"/>
      <sheetName val="감리요율"/>
      <sheetName val="시도69호선 도로확포장 전기공사-선화.xlsx"/>
      <sheetName val="원가계산서구조佌v"/>
      <sheetName val="내력서"/>
      <sheetName val="6.¼_x0000_"/>
      <sheetName val="2)관저ᒂ"/>
      <sheetName val="주공_x0005__x0000_"/>
      <sheetName val="AL공_xd800_ⲃᰀⲄ"/>
      <sheetName val="위치조ԯ"/>
      <sheetName val="AL공渀乷԰_x0000_"/>
      <sheetName val="주공舸8헾"/>
      <sheetName val="변경-԰"/>
      <sheetName val="[수목일위.XLS]el\설계_x0000__x0000__x0000__x0001_Ԁ_x0000_ꔀ_x0000_退珧"/>
      <sheetName val="내역서적용수량"/>
      <sheetName val="[수목일위.XLS]el\설계서\؀_x0001__x0000__x0000__x0000_뤁Փ_x0000_"/>
      <sheetName val="[수목일위.XLS]el\설계서\수_x0000_樀?_x0000__x0000_츁ԫ"/>
      <sheetName val="[수목일위.XLS]el\설계서\수_x0000_ᨀÓ_x0000__x0000_度כ"/>
      <sheetName val="[수목일위.XLS]el\설계서\수_x0000_攀£_x0000__x0000_币ք"/>
      <sheetName val="[수목일위.XLS]el\설계서\수_x0000_䠀Z_x0000__x0000_츁շ"/>
      <sheetName val="부하LOAD"/>
      <sheetName val="[수목일위.XLS]el\설계서\수목일위_x0000_ࠀ_x0001_"/>
      <sheetName val="[수목일위.XLS]el\설계서\_x0000_ꩺ_x0000__x0000_Ā㶖_x0005__x0000_"/>
      <sheetName val="DATA䘭"/>
      <sheetName val="[수목일위.XLS]el\설계서\遈̦ퟍĔ䑘䓯_x0000__x0000_"/>
      <sheetName val="[수목일위.XLS]el\설계서\밀潖Ѐ潗렀暫ԯ_x0000_"/>
      <sheetName val="[수목일위.XLS]el\설계서\수_x0000__x0000_Ā_x0000__x0005__x0000_翻"/>
      <sheetName val="[수목일위.XLS]el\설계서\수ఀ_x0002_籚夂㷿က"/>
      <sheetName val="[수목일위.XLS]el\설계서\수鮘⿗䃒_x0000__x0000_哤"/>
      <sheetName val="시점교蠀"/>
      <sheetName val="1) 안채산출 1"/>
      <sheetName val="1) 안채산출 2"/>
      <sheetName val="1) 안채산출 3-1"/>
      <sheetName val="1) 안채산출 5"/>
      <sheetName val="[수목일위.XLS]el\설계서\_x0000__x001e__x0000__x0000_度֐_x0000_"/>
      <sheetName val="[수목일위.XLS]el\설계서\수ἴ_x0000_ᥨ'_x0000__x0000_"/>
      <sheetName val="[수목일위.XLS]el\설계서\수㴃㦼⠀鑲!_x0000__x0000_"/>
      <sheetName val="[수목일위.XLS]el\설계서\수목일_x0000__x0000_Ԁ_x0000_怀"/>
      <sheetName val="[수목일위.XLS]el\설계서\수목일_x0000__x0000_Ԁ_x0000_ "/>
      <sheetName val="[수목일위.XLS]el\설계서\수목일怀Ɛ뀀"/>
      <sheetName val="공내؀"/>
      <sheetName val="공내吀"/>
      <sheetName val="[수목일위.XLS][수목일위.XLS]el______590"/>
      <sheetName val="[수목일위.XLS][수목일위.XLS]el______591"/>
      <sheetName val="[수목일위.XLS][수목일위.XLS]el______588"/>
      <sheetName val="[수목일위.XLS][수목일위.XLS]el______589"/>
      <sheetName val="[수목일위.XLS][수목일위.XLS]el______596"/>
      <sheetName val="[수목일위.XLS][수목일위.XLS]el______597"/>
      <sheetName val="[수목일위.XLS][수목일위.XLS]el______592"/>
      <sheetName val="[수목일위.XLS][수목일위.XLS]el______593"/>
      <sheetName val="[수목일위.XLS][수목일위.XLS]el______594"/>
      <sheetName val="[수목일위.XLS][수목일위.XLS]el______595"/>
      <sheetName val="[수목일위.XLS][수목일위.XLS]el______610"/>
      <sheetName val="[수목일위.XLS][수목일위.XLS]el______611"/>
      <sheetName val="[수목일위.XLS][수목일위.XLS]el______598"/>
      <sheetName val="[수목일위.XLS][수목일위.XLS]el______599"/>
      <sheetName val="[수목일위.XLS][수목일위.XLS]el______600"/>
      <sheetName val="[수목일위.XLS][수목일위.XLS]el______601"/>
      <sheetName val="[수목일위.XLS][수목일위.XLS]el______602"/>
      <sheetName val="[수목일위.XLS][수목일위.XLS]el______603"/>
      <sheetName val="[수목일위.XLS][수목일위.XLS]el______604"/>
      <sheetName val="[수목일위.XLS][수목일위.XLS]el______605"/>
      <sheetName val="[수목일위.XLS][수목일위.XLS]el______606"/>
      <sheetName val="[수목일위.XLS][수목일위.XLS]el______607"/>
      <sheetName val="[수목일위.XLS][수목일위.XLS]el______616"/>
      <sheetName val="[수목일위.XLS][수목일위.XLS]el______617"/>
      <sheetName val="[수목일위.XLS][수목일위.XLS]el______608"/>
      <sheetName val="[수목일위.XLS][수목일위.XLS]el______609"/>
      <sheetName val="[수목일위.XLS][수목일위.XLS]el______612"/>
      <sheetName val="[수목일위.XLS][수목일위.XLS]el______613"/>
      <sheetName val="[수목일위.XLS][수목일위.XLS]el______614"/>
      <sheetName val="[수목일위.XLS][수목일위.XLS]el______615"/>
      <sheetName val="[수목일위.XLS][수목일위.XLS]el______622"/>
      <sheetName val="[수목일위.XLS][수목일위.XLS]el______623"/>
      <sheetName val="[수목일위.XLS][수목일위.XLS]el______618"/>
      <sheetName val="[수목일위.XLS][수목일위.XLS]el______619"/>
      <sheetName val="[수목일위.XLS][수목일위.XLS]el______620"/>
      <sheetName val="[수목일위.XLS][수목일위.XLS]el______621"/>
      <sheetName val="[수목일위.XLS][수목일위.XLS]el______632"/>
      <sheetName val="[수목일위.XLS][수목일위.XLS]el______633"/>
      <sheetName val="[수목일위.XLS][수목일위.XLS]el______628"/>
      <sheetName val="[수목일위.XLS][수목일위.XLS]el______629"/>
      <sheetName val="[수목일위.XLS][수목일위.XLS]el______624"/>
      <sheetName val="[수목일위.XLS][수목일위.XLS]el______625"/>
      <sheetName val="[수목일위.XLS][수목일위.XLS]el______626"/>
      <sheetName val="[수목일위.XLS][수목일위.XLS]el______627"/>
      <sheetName val="[수목일위.XLS][수목일위.XLS]el______630"/>
      <sheetName val="[수목일위.XLS][수목일위.XLS]el______631"/>
      <sheetName val="[수목일위.XLS][수목일위.XLS]el______636"/>
      <sheetName val="[수목일위.XLS][수목일위.XLS]el______637"/>
      <sheetName val="[수목일위.XLS][수목일위.XLS]el______634"/>
      <sheetName val="[수목일위.XLS][수목일위.XLS]el______635"/>
      <sheetName val="[수목일위.XLS][수목일위.XLS]el______638"/>
      <sheetName val="[수목일위.XLS][수목일위.XLS]el______639"/>
      <sheetName val="[수목일위.XLS][수목일위.XLS]el______640"/>
      <sheetName val="[수목일위.XLS][수목일위.XLS]el______641"/>
      <sheetName val="[수목일위.XLS][수목일위.XLS]el______642"/>
      <sheetName val="[수목일위.XLS][수목일위.XLS]el______643"/>
      <sheetName val="[수목일위.XLS][수목일위.XLS]el______644"/>
      <sheetName val="[수목일위.XLS][수목일위.XLS]el______64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 refreshError="1"/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>
        <row r="2">
          <cell r="E2">
            <v>23200</v>
          </cell>
        </row>
      </sheetData>
      <sheetData sheetId="54">
        <row r="2">
          <cell r="E2">
            <v>23200</v>
          </cell>
        </row>
      </sheetData>
      <sheetData sheetId="55">
        <row r="2">
          <cell r="E2">
            <v>23200</v>
          </cell>
        </row>
      </sheetData>
      <sheetData sheetId="56">
        <row r="2">
          <cell r="E2">
            <v>23200</v>
          </cell>
        </row>
      </sheetData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>
        <row r="2">
          <cell r="E2">
            <v>23200</v>
          </cell>
        </row>
      </sheetData>
      <sheetData sheetId="64">
        <row r="2">
          <cell r="E2">
            <v>23200</v>
          </cell>
        </row>
      </sheetData>
      <sheetData sheetId="65">
        <row r="2">
          <cell r="E2">
            <v>23200</v>
          </cell>
        </row>
      </sheetData>
      <sheetData sheetId="66">
        <row r="2">
          <cell r="E2">
            <v>23200</v>
          </cell>
        </row>
      </sheetData>
      <sheetData sheetId="67">
        <row r="2">
          <cell r="E2">
            <v>23200</v>
          </cell>
        </row>
      </sheetData>
      <sheetData sheetId="68">
        <row r="2">
          <cell r="E2">
            <v>23200</v>
          </cell>
        </row>
      </sheetData>
      <sheetData sheetId="69">
        <row r="2">
          <cell r="E2">
            <v>23200</v>
          </cell>
        </row>
      </sheetData>
      <sheetData sheetId="70">
        <row r="2">
          <cell r="E2">
            <v>23200</v>
          </cell>
        </row>
      </sheetData>
      <sheetData sheetId="71">
        <row r="2">
          <cell r="E2">
            <v>23200</v>
          </cell>
        </row>
      </sheetData>
      <sheetData sheetId="72">
        <row r="2">
          <cell r="E2">
            <v>23200</v>
          </cell>
        </row>
      </sheetData>
      <sheetData sheetId="73">
        <row r="2">
          <cell r="E2">
            <v>23200</v>
          </cell>
        </row>
      </sheetData>
      <sheetData sheetId="74">
        <row r="2">
          <cell r="E2">
            <v>23200</v>
          </cell>
        </row>
      </sheetData>
      <sheetData sheetId="75">
        <row r="2">
          <cell r="E2">
            <v>23200</v>
          </cell>
        </row>
      </sheetData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5">
          <cell r="B5" t="str">
            <v>백-호</v>
          </cell>
        </row>
      </sheetData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E2">
            <v>23200</v>
          </cell>
        </row>
      </sheetData>
      <sheetData sheetId="1054" refreshError="1"/>
      <sheetData sheetId="1055" refreshError="1"/>
      <sheetData sheetId="1056" refreshError="1"/>
      <sheetData sheetId="1057">
        <row r="2">
          <cell r="E2">
            <v>23200</v>
          </cell>
        </row>
      </sheetData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E2">
            <v>23200</v>
          </cell>
        </row>
      </sheetData>
      <sheetData sheetId="1074" refreshError="1"/>
      <sheetData sheetId="1075">
        <row r="2">
          <cell r="E2">
            <v>23200</v>
          </cell>
        </row>
      </sheetData>
      <sheetData sheetId="1076" refreshError="1"/>
      <sheetData sheetId="1077">
        <row r="2">
          <cell r="E2">
            <v>23200</v>
          </cell>
        </row>
      </sheetData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>
        <row r="2">
          <cell r="E2">
            <v>23200</v>
          </cell>
        </row>
      </sheetData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>
        <row r="5">
          <cell r="B5" t="str">
            <v>백-호</v>
          </cell>
        </row>
      </sheetData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>
        <row r="2">
          <cell r="E2">
            <v>23200</v>
          </cell>
        </row>
      </sheetData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>
        <row r="2">
          <cell r="E2">
            <v>23200</v>
          </cell>
        </row>
      </sheetData>
      <sheetData sheetId="2234" refreshError="1"/>
      <sheetData sheetId="2235">
        <row r="2">
          <cell r="E2">
            <v>23200</v>
          </cell>
        </row>
      </sheetData>
      <sheetData sheetId="2236" refreshError="1"/>
      <sheetData sheetId="2237">
        <row r="2">
          <cell r="E2">
            <v>23200</v>
          </cell>
        </row>
      </sheetData>
      <sheetData sheetId="2238">
        <row r="2">
          <cell r="E2">
            <v>23200</v>
          </cell>
        </row>
      </sheetData>
      <sheetData sheetId="2239" refreshError="1"/>
      <sheetData sheetId="2240" refreshError="1"/>
      <sheetData sheetId="2241" refreshError="1"/>
      <sheetData sheetId="2242" refreshError="1"/>
      <sheetData sheetId="2243">
        <row r="2">
          <cell r="E2">
            <v>23200</v>
          </cell>
        </row>
      </sheetData>
      <sheetData sheetId="2244" refreshError="1"/>
      <sheetData sheetId="2245" refreshError="1"/>
      <sheetData sheetId="2246">
        <row r="2">
          <cell r="E2">
            <v>23200</v>
          </cell>
        </row>
      </sheetData>
      <sheetData sheetId="2247" refreshError="1"/>
      <sheetData sheetId="2248">
        <row r="2">
          <cell r="E2">
            <v>23200</v>
          </cell>
        </row>
      </sheetData>
      <sheetData sheetId="2249" refreshError="1"/>
      <sheetData sheetId="2250">
        <row r="2">
          <cell r="E2">
            <v>23200</v>
          </cell>
        </row>
      </sheetData>
      <sheetData sheetId="2251" refreshError="1"/>
      <sheetData sheetId="2252" refreshError="1"/>
      <sheetData sheetId="2253">
        <row r="2">
          <cell r="E2">
            <v>23200</v>
          </cell>
        </row>
      </sheetData>
      <sheetData sheetId="2254" refreshError="1"/>
      <sheetData sheetId="2255">
        <row r="2">
          <cell r="E2">
            <v>23200</v>
          </cell>
        </row>
      </sheetData>
      <sheetData sheetId="2256" refreshError="1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>
        <row r="2">
          <cell r="E2">
            <v>23200</v>
          </cell>
        </row>
      </sheetData>
      <sheetData sheetId="2266" refreshError="1"/>
      <sheetData sheetId="2267" refreshError="1"/>
      <sheetData sheetId="2268" refreshError="1"/>
      <sheetData sheetId="2269">
        <row r="2">
          <cell r="E2">
            <v>23200</v>
          </cell>
        </row>
      </sheetData>
      <sheetData sheetId="2270" refreshError="1"/>
      <sheetData sheetId="2271">
        <row r="2">
          <cell r="E2">
            <v>23200</v>
          </cell>
        </row>
      </sheetData>
      <sheetData sheetId="2272" refreshError="1"/>
      <sheetData sheetId="2273">
        <row r="2">
          <cell r="E2">
            <v>23200</v>
          </cell>
        </row>
      </sheetData>
      <sheetData sheetId="2274" refreshError="1"/>
      <sheetData sheetId="2275" refreshError="1"/>
      <sheetData sheetId="2276" refreshError="1"/>
      <sheetData sheetId="2277">
        <row r="2">
          <cell r="E2">
            <v>23200</v>
          </cell>
        </row>
      </sheetData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>
        <row r="2">
          <cell r="E2">
            <v>23200</v>
          </cell>
        </row>
      </sheetData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>
        <row r="2">
          <cell r="E2">
            <v>23200</v>
          </cell>
        </row>
      </sheetData>
      <sheetData sheetId="2297" refreshError="1"/>
      <sheetData sheetId="2298">
        <row r="2">
          <cell r="E2">
            <v>23200</v>
          </cell>
        </row>
      </sheetData>
      <sheetData sheetId="2299" refreshError="1"/>
      <sheetData sheetId="2300">
        <row r="2">
          <cell r="E2">
            <v>23200</v>
          </cell>
        </row>
      </sheetData>
      <sheetData sheetId="2301" refreshError="1"/>
      <sheetData sheetId="2302">
        <row r="2">
          <cell r="E2">
            <v>23200</v>
          </cell>
        </row>
      </sheetData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>
        <row r="2">
          <cell r="E2">
            <v>23200</v>
          </cell>
        </row>
      </sheetData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>
        <row r="2">
          <cell r="E2">
            <v>23200</v>
          </cell>
        </row>
      </sheetData>
      <sheetData sheetId="2319" refreshError="1"/>
      <sheetData sheetId="2320" refreshError="1"/>
      <sheetData sheetId="2321" refreshError="1"/>
      <sheetData sheetId="2322">
        <row r="2">
          <cell r="E2">
            <v>23200</v>
          </cell>
        </row>
      </sheetData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>
        <row r="2">
          <cell r="E2">
            <v>23200</v>
          </cell>
        </row>
      </sheetData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>
        <row r="2">
          <cell r="E2">
            <v>23200</v>
          </cell>
        </row>
      </sheetData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>
        <row r="2">
          <cell r="E2">
            <v>23200</v>
          </cell>
        </row>
      </sheetData>
      <sheetData sheetId="2351" refreshError="1"/>
      <sheetData sheetId="2352" refreshError="1"/>
      <sheetData sheetId="2353" refreshError="1"/>
      <sheetData sheetId="2354">
        <row r="2">
          <cell r="E2">
            <v>23200</v>
          </cell>
        </row>
      </sheetData>
      <sheetData sheetId="2355" refreshError="1"/>
      <sheetData sheetId="2356">
        <row r="2">
          <cell r="E2">
            <v>23200</v>
          </cell>
        </row>
      </sheetData>
      <sheetData sheetId="2357" refreshError="1"/>
      <sheetData sheetId="2358">
        <row r="2">
          <cell r="E2">
            <v>23200</v>
          </cell>
        </row>
      </sheetData>
      <sheetData sheetId="2359" refreshError="1"/>
      <sheetData sheetId="2360">
        <row r="2">
          <cell r="E2">
            <v>23200</v>
          </cell>
        </row>
      </sheetData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/>
      <sheetData sheetId="2453" refreshError="1"/>
      <sheetData sheetId="2454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>
        <row r="2">
          <cell r="E2">
            <v>23200</v>
          </cell>
        </row>
      </sheetData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/>
      <sheetData sheetId="2544" refreshError="1"/>
      <sheetData sheetId="2545" refreshError="1"/>
      <sheetData sheetId="2546">
        <row r="2">
          <cell r="E2">
            <v>23200</v>
          </cell>
        </row>
      </sheetData>
      <sheetData sheetId="2547" refreshError="1"/>
      <sheetData sheetId="2548">
        <row r="2">
          <cell r="E2">
            <v>23200</v>
          </cell>
        </row>
      </sheetData>
      <sheetData sheetId="2549" refreshError="1"/>
      <sheetData sheetId="2550">
        <row r="2">
          <cell r="E2">
            <v>23200</v>
          </cell>
        </row>
      </sheetData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>
        <row r="2">
          <cell r="E2">
            <v>23200</v>
          </cell>
        </row>
      </sheetData>
      <sheetData sheetId="2557" refreshError="1"/>
      <sheetData sheetId="2558" refreshError="1"/>
      <sheetData sheetId="2559">
        <row r="2">
          <cell r="E2">
            <v>23200</v>
          </cell>
        </row>
      </sheetData>
      <sheetData sheetId="2560" refreshError="1"/>
      <sheetData sheetId="2561">
        <row r="2">
          <cell r="E2">
            <v>23200</v>
          </cell>
        </row>
      </sheetData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>
        <row r="2">
          <cell r="E2">
            <v>23200</v>
          </cell>
        </row>
      </sheetData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/>
      <sheetData sheetId="2719" refreshError="1"/>
      <sheetData sheetId="2720" refreshError="1"/>
      <sheetData sheetId="2721" refreshError="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>
        <row r="2">
          <cell r="E2">
            <v>23200</v>
          </cell>
        </row>
      </sheetData>
      <sheetData sheetId="2770" refreshError="1"/>
      <sheetData sheetId="2771">
        <row r="2">
          <cell r="E2">
            <v>23200</v>
          </cell>
        </row>
      </sheetData>
      <sheetData sheetId="2772" refreshError="1"/>
      <sheetData sheetId="2773" refreshError="1"/>
      <sheetData sheetId="2774" refreshError="1"/>
      <sheetData sheetId="2775">
        <row r="2">
          <cell r="E2">
            <v>23200</v>
          </cell>
        </row>
      </sheetData>
      <sheetData sheetId="2776" refreshError="1"/>
      <sheetData sheetId="2777">
        <row r="2">
          <cell r="E2">
            <v>23200</v>
          </cell>
        </row>
      </sheetData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 refreshError="1"/>
      <sheetData sheetId="2964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/>
      <sheetData sheetId="3056" refreshError="1"/>
      <sheetData sheetId="3057" refreshError="1"/>
      <sheetData sheetId="3058" refreshError="1"/>
      <sheetData sheetId="3059" refreshError="1"/>
      <sheetData sheetId="3060"/>
      <sheetData sheetId="3061" refreshError="1"/>
      <sheetData sheetId="3062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/>
      <sheetData sheetId="3116" refreshError="1"/>
      <sheetData sheetId="3117"/>
      <sheetData sheetId="3118" refreshError="1"/>
      <sheetData sheetId="3119" refreshError="1"/>
      <sheetData sheetId="3120" refreshError="1"/>
      <sheetData sheetId="312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/>
      <sheetData sheetId="3141" refreshError="1"/>
      <sheetData sheetId="3142"/>
      <sheetData sheetId="3143" refreshError="1"/>
      <sheetData sheetId="3144" refreshError="1"/>
      <sheetData sheetId="3145" refreshError="1"/>
      <sheetData sheetId="3146"/>
      <sheetData sheetId="3147" refreshError="1"/>
      <sheetData sheetId="3148"/>
      <sheetData sheetId="3149" refreshError="1"/>
      <sheetData sheetId="3150" refreshError="1"/>
      <sheetData sheetId="315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/>
      <sheetData sheetId="3187" refreshError="1"/>
      <sheetData sheetId="3188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/>
      <sheetData sheetId="3222" refreshError="1"/>
      <sheetData sheetId="3223"/>
      <sheetData sheetId="3224" refreshError="1"/>
      <sheetData sheetId="3225">
        <row r="2">
          <cell r="E2">
            <v>23200</v>
          </cell>
        </row>
      </sheetData>
      <sheetData sheetId="3226" refreshError="1"/>
      <sheetData sheetId="3227"/>
      <sheetData sheetId="3228" refreshError="1"/>
      <sheetData sheetId="3229"/>
      <sheetData sheetId="3230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>
        <row r="2">
          <cell r="E2">
            <v>23200</v>
          </cell>
        </row>
      </sheetData>
      <sheetData sheetId="3246" refreshError="1"/>
      <sheetData sheetId="3247">
        <row r="2">
          <cell r="E2">
            <v>23200</v>
          </cell>
        </row>
      </sheetData>
      <sheetData sheetId="3248" refreshError="1"/>
      <sheetData sheetId="3249" refreshError="1"/>
      <sheetData sheetId="3250" refreshError="1"/>
      <sheetData sheetId="3251">
        <row r="2">
          <cell r="E2">
            <v>23200</v>
          </cell>
        </row>
      </sheetData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>
        <row r="2">
          <cell r="E2">
            <v>23200</v>
          </cell>
        </row>
      </sheetData>
      <sheetData sheetId="3258" refreshError="1"/>
      <sheetData sheetId="3259">
        <row r="2">
          <cell r="E2">
            <v>23200</v>
          </cell>
        </row>
      </sheetData>
      <sheetData sheetId="3260" refreshError="1"/>
      <sheetData sheetId="3261">
        <row r="2">
          <cell r="E2">
            <v>23200</v>
          </cell>
        </row>
      </sheetData>
      <sheetData sheetId="3262" refreshError="1"/>
      <sheetData sheetId="3263">
        <row r="2">
          <cell r="E2">
            <v>23200</v>
          </cell>
        </row>
      </sheetData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/>
      <sheetData sheetId="3313" refreshError="1"/>
      <sheetData sheetId="3314" refreshError="1"/>
      <sheetData sheetId="3315" refreshError="1"/>
      <sheetData sheetId="3316" refreshError="1"/>
      <sheetData sheetId="3317"/>
      <sheetData sheetId="3318" refreshError="1"/>
      <sheetData sheetId="3319"/>
      <sheetData sheetId="3320" refreshError="1"/>
      <sheetData sheetId="3321" refreshError="1"/>
      <sheetData sheetId="3322"/>
      <sheetData sheetId="3323" refreshError="1"/>
      <sheetData sheetId="3324"/>
      <sheetData sheetId="3325" refreshError="1"/>
      <sheetData sheetId="3326"/>
      <sheetData sheetId="3327" refreshError="1"/>
      <sheetData sheetId="3328" refreshError="1"/>
      <sheetData sheetId="3329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/>
      <sheetData sheetId="3637" refreshError="1"/>
      <sheetData sheetId="3638"/>
      <sheetData sheetId="3639">
        <row r="2">
          <cell r="E2">
            <v>23200</v>
          </cell>
        </row>
      </sheetData>
      <sheetData sheetId="3640" refreshError="1"/>
      <sheetData sheetId="3641">
        <row r="2">
          <cell r="E2">
            <v>23200</v>
          </cell>
        </row>
      </sheetData>
      <sheetData sheetId="3642" refreshError="1"/>
      <sheetData sheetId="3643">
        <row r="2">
          <cell r="E2">
            <v>23200</v>
          </cell>
        </row>
      </sheetData>
      <sheetData sheetId="3644" refreshError="1"/>
      <sheetData sheetId="3645">
        <row r="2">
          <cell r="E2">
            <v>23200</v>
          </cell>
        </row>
      </sheetData>
      <sheetData sheetId="3646" refreshError="1"/>
      <sheetData sheetId="3647">
        <row r="2">
          <cell r="E2">
            <v>23200</v>
          </cell>
        </row>
      </sheetData>
      <sheetData sheetId="3648" refreshError="1"/>
      <sheetData sheetId="3649">
        <row r="2">
          <cell r="E2">
            <v>23200</v>
          </cell>
        </row>
      </sheetData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>
        <row r="2">
          <cell r="E2">
            <v>23200</v>
          </cell>
        </row>
      </sheetData>
      <sheetData sheetId="3791" refreshError="1"/>
      <sheetData sheetId="3792" refreshError="1"/>
      <sheetData sheetId="3793" refreshError="1"/>
      <sheetData sheetId="3794">
        <row r="2">
          <cell r="E2">
            <v>23200</v>
          </cell>
        </row>
      </sheetData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>
        <row r="2">
          <cell r="E2">
            <v>23200</v>
          </cell>
        </row>
      </sheetData>
      <sheetData sheetId="3801" refreshError="1"/>
      <sheetData sheetId="3802">
        <row r="2">
          <cell r="E2">
            <v>23200</v>
          </cell>
        </row>
      </sheetData>
      <sheetData sheetId="3803" refreshError="1"/>
      <sheetData sheetId="3804">
        <row r="2">
          <cell r="E2">
            <v>23200</v>
          </cell>
        </row>
      </sheetData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>
        <row r="2">
          <cell r="E2">
            <v>23200</v>
          </cell>
        </row>
      </sheetData>
      <sheetData sheetId="3811" refreshError="1"/>
      <sheetData sheetId="3812" refreshError="1"/>
      <sheetData sheetId="3813" refreshError="1"/>
      <sheetData sheetId="3814">
        <row r="2">
          <cell r="E2">
            <v>23200</v>
          </cell>
        </row>
      </sheetData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>
        <row r="2">
          <cell r="E2">
            <v>23200</v>
          </cell>
        </row>
      </sheetData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>
        <row r="2">
          <cell r="E2">
            <v>23200</v>
          </cell>
        </row>
      </sheetData>
      <sheetData sheetId="3827" refreshError="1"/>
      <sheetData sheetId="3828">
        <row r="2">
          <cell r="E2">
            <v>23200</v>
          </cell>
        </row>
      </sheetData>
      <sheetData sheetId="3829" refreshError="1"/>
      <sheetData sheetId="3830">
        <row r="2">
          <cell r="E2">
            <v>23200</v>
          </cell>
        </row>
      </sheetData>
      <sheetData sheetId="3831" refreshError="1"/>
      <sheetData sheetId="3832">
        <row r="2">
          <cell r="E2">
            <v>23200</v>
          </cell>
        </row>
      </sheetData>
      <sheetData sheetId="3833" refreshError="1"/>
      <sheetData sheetId="3834" refreshError="1"/>
      <sheetData sheetId="3835" refreshError="1"/>
      <sheetData sheetId="3836">
        <row r="2">
          <cell r="E2">
            <v>23200</v>
          </cell>
        </row>
      </sheetData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>
        <row r="2">
          <cell r="E2">
            <v>23200</v>
          </cell>
        </row>
      </sheetData>
      <sheetData sheetId="3857" refreshError="1"/>
      <sheetData sheetId="3858">
        <row r="2">
          <cell r="E2">
            <v>23200</v>
          </cell>
        </row>
      </sheetData>
      <sheetData sheetId="3859" refreshError="1"/>
      <sheetData sheetId="3860">
        <row r="2">
          <cell r="E2">
            <v>23200</v>
          </cell>
        </row>
      </sheetData>
      <sheetData sheetId="3861" refreshError="1"/>
      <sheetData sheetId="3862" refreshError="1"/>
      <sheetData sheetId="3863" refreshError="1"/>
      <sheetData sheetId="3864">
        <row r="2">
          <cell r="E2">
            <v>23200</v>
          </cell>
        </row>
      </sheetData>
      <sheetData sheetId="3865" refreshError="1"/>
      <sheetData sheetId="3866">
        <row r="2">
          <cell r="E2">
            <v>23200</v>
          </cell>
        </row>
      </sheetData>
      <sheetData sheetId="3867" refreshError="1"/>
      <sheetData sheetId="3868">
        <row r="2">
          <cell r="E2">
            <v>23200</v>
          </cell>
        </row>
      </sheetData>
      <sheetData sheetId="3869" refreshError="1"/>
      <sheetData sheetId="3870">
        <row r="2">
          <cell r="E2">
            <v>23200</v>
          </cell>
        </row>
      </sheetData>
      <sheetData sheetId="3871" refreshError="1"/>
      <sheetData sheetId="3872">
        <row r="2">
          <cell r="E2">
            <v>23200</v>
          </cell>
        </row>
      </sheetData>
      <sheetData sheetId="3873" refreshError="1"/>
      <sheetData sheetId="3874">
        <row r="2">
          <cell r="E2">
            <v>23200</v>
          </cell>
        </row>
      </sheetData>
      <sheetData sheetId="3875" refreshError="1"/>
      <sheetData sheetId="3876" refreshError="1"/>
      <sheetData sheetId="3877" refreshError="1"/>
      <sheetData sheetId="3878">
        <row r="2">
          <cell r="E2">
            <v>23200</v>
          </cell>
        </row>
      </sheetData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>
        <row r="2">
          <cell r="E2">
            <v>23200</v>
          </cell>
        </row>
      </sheetData>
      <sheetData sheetId="3885" refreshError="1"/>
      <sheetData sheetId="3886">
        <row r="2">
          <cell r="E2">
            <v>23200</v>
          </cell>
        </row>
      </sheetData>
      <sheetData sheetId="3887" refreshError="1"/>
      <sheetData sheetId="3888">
        <row r="2">
          <cell r="E2">
            <v>23200</v>
          </cell>
        </row>
      </sheetData>
      <sheetData sheetId="3889" refreshError="1"/>
      <sheetData sheetId="3890">
        <row r="2">
          <cell r="E2">
            <v>23200</v>
          </cell>
        </row>
      </sheetData>
      <sheetData sheetId="3891" refreshError="1"/>
      <sheetData sheetId="3892">
        <row r="2">
          <cell r="E2">
            <v>23200</v>
          </cell>
        </row>
      </sheetData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>
        <row r="2">
          <cell r="E2">
            <v>23200</v>
          </cell>
        </row>
      </sheetData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>
        <row r="2">
          <cell r="E2">
            <v>23200</v>
          </cell>
        </row>
      </sheetData>
      <sheetData sheetId="3907" refreshError="1"/>
      <sheetData sheetId="3908">
        <row r="2">
          <cell r="E2">
            <v>23200</v>
          </cell>
        </row>
      </sheetData>
      <sheetData sheetId="3909" refreshError="1"/>
      <sheetData sheetId="3910"/>
      <sheetData sheetId="3911" refreshError="1"/>
      <sheetData sheetId="3912">
        <row r="2">
          <cell r="E2">
            <v>23200</v>
          </cell>
        </row>
      </sheetData>
      <sheetData sheetId="3913" refreshError="1"/>
      <sheetData sheetId="3914">
        <row r="2">
          <cell r="E2">
            <v>23200</v>
          </cell>
        </row>
      </sheetData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>
        <row r="2">
          <cell r="E2">
            <v>23200</v>
          </cell>
        </row>
      </sheetData>
      <sheetData sheetId="3926" refreshError="1"/>
      <sheetData sheetId="3927">
        <row r="2">
          <cell r="E2">
            <v>23200</v>
          </cell>
        </row>
      </sheetData>
      <sheetData sheetId="3928" refreshError="1"/>
      <sheetData sheetId="3929" refreshError="1"/>
      <sheetData sheetId="3930" refreshError="1"/>
      <sheetData sheetId="3931">
        <row r="2">
          <cell r="E2">
            <v>23200</v>
          </cell>
        </row>
      </sheetData>
      <sheetData sheetId="3932" refreshError="1"/>
      <sheetData sheetId="3933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>
        <row r="2">
          <cell r="E2">
            <v>23200</v>
          </cell>
        </row>
      </sheetData>
      <sheetData sheetId="3942" refreshError="1"/>
      <sheetData sheetId="3943">
        <row r="2">
          <cell r="E2">
            <v>23200</v>
          </cell>
        </row>
      </sheetData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>
        <row r="2">
          <cell r="E2">
            <v>23200</v>
          </cell>
        </row>
      </sheetData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>
        <row r="2">
          <cell r="E2">
            <v>23200</v>
          </cell>
        </row>
      </sheetData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>
        <row r="2">
          <cell r="E2">
            <v>23200</v>
          </cell>
        </row>
      </sheetData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>
        <row r="2">
          <cell r="E2">
            <v>23200</v>
          </cell>
        </row>
      </sheetData>
      <sheetData sheetId="4161" refreshError="1"/>
      <sheetData sheetId="4162">
        <row r="2">
          <cell r="E2">
            <v>23200</v>
          </cell>
        </row>
      </sheetData>
      <sheetData sheetId="4163" refreshError="1"/>
      <sheetData sheetId="4164">
        <row r="2">
          <cell r="E2">
            <v>23200</v>
          </cell>
        </row>
      </sheetData>
      <sheetData sheetId="4165" refreshError="1"/>
      <sheetData sheetId="4166">
        <row r="2">
          <cell r="E2">
            <v>23200</v>
          </cell>
        </row>
      </sheetData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>
        <row r="2">
          <cell r="E2">
            <v>23200</v>
          </cell>
        </row>
      </sheetData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>
        <row r="2">
          <cell r="E2">
            <v>23200</v>
          </cell>
        </row>
      </sheetData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도급예산내역서총괄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지중고케이블이설"/>
      <sheetName val="지중케이블철거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 "/>
      <sheetName val="변압기신설 (2)"/>
      <sheetName val="변압기철거"/>
      <sheetName val="변압기대철거"/>
      <sheetName val="개폐기개신"/>
      <sheetName val="옥외등개신"/>
      <sheetName val="옥외등 철거"/>
      <sheetName val="개폐기함신설"/>
      <sheetName val="분전함개신"/>
      <sheetName val="제어함신설"/>
      <sheetName val="개폐기함신설 (2)"/>
      <sheetName val="SENSOR신설"/>
      <sheetName val="단가단출기초 (2)"/>
      <sheetName val="접지1종"/>
      <sheetName val="접지2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 (2)"/>
      <sheetName val="관급자재조서"/>
      <sheetName val="수량조서"/>
      <sheetName val="개소별명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1">
          <cell r="E21">
            <v>11921667</v>
          </cell>
          <cell r="F21">
            <v>499548</v>
          </cell>
          <cell r="G21">
            <v>19544806</v>
          </cell>
        </row>
      </sheetData>
      <sheetData sheetId="8" refreshError="1"/>
      <sheetData sheetId="9" refreshError="1">
        <row r="6">
          <cell r="C6">
            <v>12421215</v>
          </cell>
        </row>
        <row r="9">
          <cell r="C9">
            <v>22281078.84</v>
          </cell>
        </row>
        <row r="22">
          <cell r="C22">
            <v>2869281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1차 내역서"/>
      <sheetName val="을"/>
      <sheetName val="차액보증"/>
      <sheetName val="입찰안"/>
      <sheetName val="일위대가목록"/>
      <sheetName val="한강운반비"/>
      <sheetName val="공통(20-91)"/>
      <sheetName val="물가"/>
      <sheetName val="원가 (2)"/>
      <sheetName val="철거산출근거"/>
      <sheetName val="직재"/>
      <sheetName val="6PILE  (돌출)"/>
      <sheetName val="일위대가(4층원격)"/>
      <sheetName val="백암비스타내역"/>
      <sheetName val="견적서"/>
      <sheetName val="98지급계획"/>
      <sheetName val="현장"/>
      <sheetName val="2공구산출내역"/>
      <sheetName val="내역서2안"/>
      <sheetName val="품셈TABLE"/>
      <sheetName val="부대공"/>
      <sheetName val="포장공"/>
      <sheetName val="토공"/>
      <sheetName val="공통가설"/>
      <sheetName val="추가대화"/>
      <sheetName val="기초내역서"/>
      <sheetName val="수량산출"/>
      <sheetName val="대가목록표"/>
      <sheetName val="#REF"/>
      <sheetName val="J直材4"/>
      <sheetName val="JUCK"/>
      <sheetName val="금액내역서"/>
      <sheetName val="토목공사일반"/>
      <sheetName val="DATE"/>
      <sheetName val="단가조사"/>
      <sheetName val="평가데이터"/>
      <sheetName val="소방사항"/>
      <sheetName val="교통대책내역"/>
      <sheetName val="노무"/>
      <sheetName val="산출근거"/>
      <sheetName val="설계서(표지)"/>
      <sheetName val="원가계산서"/>
      <sheetName val="데이타"/>
      <sheetName val="계양가시설"/>
      <sheetName val="청천내"/>
      <sheetName val="공사개요"/>
      <sheetName val="공사현황"/>
      <sheetName val="자재단가리스트"/>
      <sheetName val="패널"/>
      <sheetName val="실행내역"/>
      <sheetName val="N賃率-職"/>
      <sheetName val="도급FORM"/>
      <sheetName val="아파트 내역"/>
      <sheetName val="초기화면"/>
      <sheetName val="관급자재"/>
      <sheetName val="TANK견적대지"/>
      <sheetName val="인건-측정"/>
      <sheetName val="인테리어내역"/>
      <sheetName val="별표"/>
      <sheetName val="부재리스트"/>
      <sheetName val="토목"/>
      <sheetName val="갑지(추정)"/>
      <sheetName val="골조시행"/>
      <sheetName val="첨부1"/>
      <sheetName val="BID"/>
      <sheetName val="현장경비"/>
      <sheetName val="실행"/>
      <sheetName val="내역서(설비+소방)"/>
      <sheetName val="전체"/>
      <sheetName val="감가상각"/>
      <sheetName val="Sheet4"/>
      <sheetName val="설계명세서(a"/>
      <sheetName val="BCK3672"/>
      <sheetName val="중기조종사 단위단가"/>
      <sheetName val="토사(PE)"/>
      <sheetName val="Total"/>
      <sheetName val="ELECTRIC"/>
      <sheetName val="NEGO"/>
      <sheetName val="일위"/>
      <sheetName val="요율"/>
      <sheetName val="사급자재(1단계)"/>
      <sheetName val="간접"/>
      <sheetName val="노무비"/>
      <sheetName val="자  재"/>
      <sheetName val="건축외주"/>
      <sheetName val="LP-S"/>
      <sheetName val="2000.11월설계내역"/>
      <sheetName val="갑지"/>
      <sheetName val="개요"/>
      <sheetName val="설계내역서"/>
      <sheetName val="대상공사(조달청)"/>
      <sheetName val="자료(통합)"/>
      <sheetName val="파일의이용"/>
      <sheetName val="104동"/>
      <sheetName val="CT "/>
      <sheetName val="프랜트면허"/>
      <sheetName val="공사예산하조서(O.K)"/>
      <sheetName val="기계경비(시간당)"/>
      <sheetName val="램머"/>
      <sheetName val="설계명세서 (장비)"/>
      <sheetName val="기본일위"/>
      <sheetName val="KIM"/>
      <sheetName val="내역서총집계표"/>
      <sheetName val="건축원가"/>
      <sheetName val="2공구하도급내역서"/>
      <sheetName val="시설장비부하계산서"/>
      <sheetName val="2006년일위대가"/>
      <sheetName val="공사내역"/>
      <sheetName val="일용직내역"/>
      <sheetName val="공통비(전체)"/>
      <sheetName val="원가계산서 "/>
      <sheetName val="단가기준"/>
      <sheetName val="저"/>
      <sheetName val="설계명세서"/>
      <sheetName val="자료입력"/>
      <sheetName val="변수값"/>
      <sheetName val="중기상차"/>
      <sheetName val="AS복구"/>
      <sheetName val="중기터파기"/>
      <sheetName val="주소"/>
      <sheetName val="총괄내역서"/>
      <sheetName val="일위대가표"/>
      <sheetName val="급수 (LPM)"/>
      <sheetName val="단가 (2)"/>
      <sheetName val="16-1"/>
      <sheetName val="사업부배부A"/>
      <sheetName val="제품별단가"/>
      <sheetName val="제품별절단길이-0628"/>
      <sheetName val="1.설계기준"/>
      <sheetName val="기둥(원형)"/>
      <sheetName val="기초공"/>
      <sheetName val="건축내역(진해석동)"/>
      <sheetName val="동수"/>
      <sheetName val="누계12"/>
      <sheetName val="전체도급"/>
      <sheetName val="도급견적가"/>
      <sheetName val="pier(각형)"/>
      <sheetName val="총괄표"/>
      <sheetName val="자판실행"/>
      <sheetName val="평내중"/>
      <sheetName val="총괄내역"/>
      <sheetName val="구천"/>
      <sheetName val="연결관암거"/>
      <sheetName val="6호기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관리비율"/>
      <sheetName val="계수시트"/>
      <sheetName val="날개벽"/>
      <sheetName val="FB25JN"/>
      <sheetName val="전력"/>
      <sheetName val="일위목록-기"/>
      <sheetName val="단"/>
      <sheetName val="CP-E2 (품셈표)"/>
      <sheetName val="현금"/>
      <sheetName val="A-4"/>
      <sheetName val="공통가설공사"/>
      <sheetName val="국별인원"/>
      <sheetName val="MIJIBI"/>
      <sheetName val="부대내역"/>
      <sheetName val="자재표"/>
      <sheetName val="합천내역"/>
      <sheetName val="직접수량"/>
      <sheetName val="PAC"/>
      <sheetName val="A LINE"/>
      <sheetName val="연습"/>
      <sheetName val="TRU"/>
      <sheetName val="입력"/>
      <sheetName val="전기혼잡제경비(45)"/>
      <sheetName val="원가계산"/>
      <sheetName val="원가계산 (2)"/>
      <sheetName val="토적표"/>
      <sheetName val="DATA"/>
      <sheetName val="기본자료"/>
      <sheetName val="COST"/>
      <sheetName val="단가 "/>
      <sheetName val="수목표준대가"/>
      <sheetName val="수목데이타 "/>
      <sheetName val="말뚝물량"/>
      <sheetName val="예산명세서"/>
      <sheetName val="공구"/>
      <sheetName val="외주비"/>
      <sheetName val="소각장스케줄"/>
      <sheetName val="구리토평1전기"/>
      <sheetName val="연부97-1"/>
      <sheetName val="갑지1"/>
      <sheetName val="기존단가 (2)"/>
      <sheetName val="납부서"/>
      <sheetName val="덕전리"/>
      <sheetName val="Sheet5"/>
      <sheetName val="소비자가"/>
      <sheetName val="실행철강하도"/>
      <sheetName val="fursys"/>
      <sheetName val="유림골조"/>
      <sheetName val="비교1"/>
      <sheetName val="일위(설)"/>
      <sheetName val="인사자료총집계"/>
      <sheetName val="주식"/>
      <sheetName val="명세서"/>
      <sheetName val="직접경비"/>
      <sheetName val="직접인건비"/>
      <sheetName val="내역서적용수량"/>
      <sheetName val="99노임기준"/>
      <sheetName val="건축공사 분괴표원본데이터(공통+건축)"/>
      <sheetName val="70%"/>
      <sheetName val="준검 내역서"/>
      <sheetName val="원가_(2)"/>
      <sheetName val="1차_내역서"/>
      <sheetName val="6PILE__(돌출)"/>
      <sheetName val="외삼초"/>
      <sheetName val="서울대규장각(가시설흙막이)"/>
      <sheetName val="전선 및 전선관"/>
      <sheetName val="증감대비"/>
      <sheetName val="내역서1999.8최종"/>
      <sheetName val="2003 일위대가"/>
      <sheetName val="재공품기초자료"/>
      <sheetName val="제직재"/>
      <sheetName val="구조대가"/>
      <sheetName val="포설대가1"/>
      <sheetName val="부대대가"/>
      <sheetName val="중강당 내역"/>
      <sheetName val="전차선로 물량표"/>
      <sheetName val="工관리비율"/>
      <sheetName val="정부노임단가"/>
      <sheetName val="재료비"/>
      <sheetName val="공통(Ȳ_x0000__xd800_䧶_x0000__x0000_"/>
      <sheetName val="공사기본내용입력"/>
      <sheetName val="실행내역서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수목데이타"/>
      <sheetName val="6.일위목록"/>
      <sheetName val="시설물기초"/>
      <sheetName val="노임이"/>
      <sheetName val="내   역"/>
      <sheetName val="동원인원"/>
      <sheetName val="유기공정"/>
      <sheetName val="1차설계변경내역"/>
      <sheetName val="단가및재료비"/>
      <sheetName val="단중표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경영"/>
      <sheetName val="98년"/>
      <sheetName val="실적"/>
      <sheetName val="일위_파일"/>
      <sheetName val="토공사(흙막이)"/>
      <sheetName val="제-노임"/>
      <sheetName val="기초자료입력"/>
      <sheetName val="1안"/>
      <sheetName val="중기조종사_단위단가"/>
      <sheetName val="아파트_내역"/>
      <sheetName val="99총공사내역서"/>
      <sheetName val="이름정의"/>
      <sheetName val="식재일위대가"/>
      <sheetName val="기초일위대가"/>
      <sheetName val="단가대비표"/>
      <sheetName val="기초단가"/>
      <sheetName val="CODE(2)"/>
      <sheetName val="소방"/>
      <sheetName val="원가+내역"/>
      <sheetName val="식재인부"/>
      <sheetName val="INPUT"/>
      <sheetName val="2)관접합"/>
      <sheetName val="중기사용료산출근거"/>
      <sheetName val="단가산출2"/>
      <sheetName val="단가 및 재료비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건축내역"/>
      <sheetName val="SUMMARY"/>
      <sheetName val="PAINT"/>
      <sheetName val="03전반노무비"/>
      <sheetName val="도봉2지구"/>
      <sheetName val="증감내역서"/>
      <sheetName val="FOB발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출자한도"/>
      <sheetName val="현장관리비"/>
      <sheetName val="부대공Ⅱ"/>
      <sheetName val="시화점실행"/>
      <sheetName val="터파기및재료"/>
      <sheetName val="전기"/>
      <sheetName val="분양가"/>
      <sheetName val="업체별기성내역"/>
      <sheetName val="2.대외공문"/>
      <sheetName val="TEL"/>
      <sheetName val="부대대비"/>
      <sheetName val="냉연집계"/>
      <sheetName val="10월"/>
      <sheetName val="코드표"/>
      <sheetName val="자재대"/>
      <sheetName val="한일양산"/>
      <sheetName val="정산서 "/>
      <sheetName val="외주"/>
      <sheetName val="98NS-N"/>
      <sheetName val="금액"/>
      <sheetName val="1회 기성내역서"/>
      <sheetName val="범례표"/>
      <sheetName val="감리원배치기준"/>
      <sheetName val="책임감리공제요율"/>
      <sheetName val="산식3"/>
      <sheetName val="등급별 배치기준"/>
      <sheetName val="Sheet1 (2)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구간별현황"/>
      <sheetName val="기성청구서"/>
      <sheetName val="현장관리"/>
      <sheetName val="5사남"/>
      <sheetName val="목록"/>
      <sheetName val="기초입력 DATA"/>
      <sheetName val="열린교실"/>
      <sheetName val="집수정단위수량 "/>
      <sheetName val="Base"/>
      <sheetName val="업무"/>
      <sheetName val="설계예산서"/>
      <sheetName val="간접비계산"/>
      <sheetName val="공량산출서"/>
      <sheetName val="단가산출"/>
      <sheetName val="설계내역"/>
      <sheetName val="PSCbeam설계"/>
      <sheetName val="입력데이타"/>
      <sheetName val="대가단최종"/>
      <sheetName val="예산총괄"/>
      <sheetName val="기초목"/>
      <sheetName val="대비2"/>
      <sheetName val="기타 정보통신공사"/>
      <sheetName val="우수받이"/>
      <sheetName val="부안일위"/>
      <sheetName val="값"/>
      <sheetName val="노무비단가"/>
      <sheetName val="총차분(토목)"/>
      <sheetName val="명세"/>
      <sheetName val="시멘트"/>
      <sheetName val="60명당사(총괄)"/>
      <sheetName val="손익분석"/>
      <sheetName val="물가자료"/>
      <sheetName val="부하계산서"/>
      <sheetName val="관접합및부설"/>
      <sheetName val="운반비"/>
      <sheetName val="산출내역서"/>
      <sheetName val="1456"/>
      <sheetName val="단가산출목록표"/>
      <sheetName val="토목공사"/>
      <sheetName val="지질조사분석"/>
      <sheetName val="ABUT수량-A1"/>
      <sheetName val="견적내역"/>
      <sheetName val="일위대가표(유단가)"/>
      <sheetName val="1"/>
      <sheetName val="2"/>
      <sheetName val="3"/>
      <sheetName val="4"/>
      <sheetName val="5"/>
      <sheetName val="6"/>
      <sheetName val="data table"/>
      <sheetName val="RE9604"/>
      <sheetName val="약품공급2"/>
      <sheetName val="스텐문틀설치"/>
      <sheetName val="샌딩 에폭시 도장"/>
      <sheetName val="세금자료"/>
      <sheetName val="001"/>
      <sheetName val="AIR SHOWER(3인용)"/>
      <sheetName val="Y-WORK"/>
      <sheetName val="공수"/>
      <sheetName val="산근"/>
      <sheetName val="호표"/>
      <sheetName val="도로정위치부표"/>
      <sheetName val="도로조사부표"/>
      <sheetName val="대표자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건축설계 대가요율"/>
      <sheetName val="경율산정"/>
      <sheetName val="200"/>
      <sheetName val="b_balju"/>
      <sheetName val="분전함신설"/>
      <sheetName val="접지1종"/>
      <sheetName val="실행보고서갑지"/>
      <sheetName val="공통(Ȳ?_xd800_䧶??"/>
      <sheetName val="BOX전기내역"/>
      <sheetName val="6-1. 관개량조서"/>
      <sheetName val="자재단가"/>
      <sheetName val="산출내역서집계표"/>
      <sheetName val="설계명세서(종합)"/>
      <sheetName val="소요자재"/>
      <sheetName val="노무산출서"/>
      <sheetName val="자동차폐수처리장"/>
      <sheetName val="시중노임(공사)"/>
      <sheetName val="을지"/>
      <sheetName val="공통(Ȳ_x0000_�䧶_x0000__x0000_"/>
      <sheetName val="공통(Ȳ?�䧶??"/>
      <sheetName val="BOX전기_x0010__x0000_"/>
      <sheetName val="VII-2현장경비"/>
      <sheetName val="01후반노무비"/>
      <sheetName val="참조"/>
      <sheetName val="database"/>
      <sheetName val="5-2.수량산출(A4)"/>
      <sheetName val="6-1.노임단가"/>
      <sheetName val="6-1.단가비교표"/>
      <sheetName val="wall"/>
      <sheetName val="특수선일위대가"/>
      <sheetName val="JUCKEYK"/>
      <sheetName val="1TYPE"/>
      <sheetName val="CTEMCOST"/>
      <sheetName val="SCHEDULE"/>
      <sheetName val="유림콘도"/>
      <sheetName val="빙축열"/>
      <sheetName val="회계코드"/>
      <sheetName val="총무부"/>
      <sheetName val="정산"/>
      <sheetName val="청구분"/>
      <sheetName val="경리부"/>
      <sheetName val="토목내역서 (도급단가)"/>
      <sheetName val="배관BM(일반)"/>
      <sheetName val="APT"/>
      <sheetName val="기본사항"/>
      <sheetName val="DATA1"/>
      <sheetName val="단가조사(기계)"/>
      <sheetName val="데리네이타현황"/>
      <sheetName val="단청공사"/>
      <sheetName val="쌍송교"/>
      <sheetName val="1차증가원가계산"/>
      <sheetName val="빌딩 안내"/>
      <sheetName val="P-1"/>
      <sheetName val="조건표"/>
      <sheetName val="BOX전기_x0010_?"/>
      <sheetName val="공사명입력"/>
      <sheetName val="근로자자료입력"/>
      <sheetName val="참고자료"/>
      <sheetName val="20110404_JRL_성수서비스 Specificatio"/>
      <sheetName val="국영"/>
      <sheetName val="개산공사비"/>
      <sheetName val="2000년1차"/>
      <sheetName val="참고"/>
      <sheetName val="돈암사업"/>
      <sheetName val="A 견적"/>
      <sheetName val="A갑지"/>
      <sheetName val="물가대비표"/>
      <sheetName val="용역비내역-진짜"/>
      <sheetName val="기본단가표"/>
      <sheetName val="기본자료입력"/>
      <sheetName val="기자재비"/>
      <sheetName val="전등설비"/>
      <sheetName val="Mc1"/>
      <sheetName val="토목검측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공사원가계산서"/>
      <sheetName val="도급예산내역서총괄표"/>
      <sheetName val="Baby일위대가"/>
      <sheetName val="일위"/>
      <sheetName val="설계예산서"/>
      <sheetName val="예산내역서"/>
      <sheetName val="총계"/>
      <sheetName val="동원인원"/>
      <sheetName val="설계산출기초"/>
      <sheetName val="설계산출표지"/>
      <sheetName val="을부담운반비"/>
      <sheetName val="운반비산출"/>
      <sheetName val="일위대가"/>
      <sheetName val="단가산출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기계경비(시간당)"/>
      <sheetName val="램머"/>
      <sheetName val="분전함신설"/>
      <sheetName val="접지1종"/>
      <sheetName val="공사원가계산서"/>
      <sheetName val="도급예산내역서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종집계"/>
      <sheetName val="포장공집계"/>
      <sheetName val="본선포장"/>
      <sheetName val="접속도로"/>
      <sheetName val="구조물구간"/>
      <sheetName val="공제단위수량"/>
      <sheetName val="위치조서"/>
      <sheetName val="공제조서"/>
      <sheetName val="Sheet2"/>
      <sheetName val="Sheet3"/>
      <sheetName val="기성내역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1"/>
      <sheetName val="자갈,시멘트,모래산출"/>
      <sheetName val="골재집계"/>
      <sheetName val="자재2"/>
      <sheetName val="골재집계2"/>
      <sheetName val="자재1+2"/>
      <sheetName val="아님"/>
      <sheetName val="레미콘집계"/>
      <sheetName val="포장재료"/>
      <sheetName val="철근집계"/>
      <sheetName val="흄관집계"/>
      <sheetName val="몰탈콘크리트"/>
      <sheetName val="상수도토공집계표"/>
      <sheetName val="-배수구조총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">
          <cell r="D1" t="str">
            <v xml:space="preserve"> </v>
          </cell>
          <cell r="E1" t="str">
            <v>철</v>
          </cell>
          <cell r="G1" t="str">
            <v>근</v>
          </cell>
        </row>
        <row r="2">
          <cell r="A2" t="str">
            <v>구      분</v>
          </cell>
          <cell r="B2" t="str">
            <v>D10</v>
          </cell>
          <cell r="C2" t="str">
            <v>D13</v>
          </cell>
          <cell r="D2" t="str">
            <v>D16</v>
          </cell>
          <cell r="E2" t="str">
            <v>D19</v>
          </cell>
          <cell r="F2" t="str">
            <v>D22</v>
          </cell>
          <cell r="G2" t="str">
            <v>D25</v>
          </cell>
          <cell r="H2" t="str">
            <v>D29</v>
          </cell>
          <cell r="I2" t="str">
            <v>D32</v>
          </cell>
          <cell r="J2" t="str">
            <v>계</v>
          </cell>
          <cell r="K2" t="str">
            <v>비   고</v>
          </cell>
        </row>
        <row r="3">
          <cell r="B3" t="str">
            <v>TON</v>
          </cell>
          <cell r="C3" t="str">
            <v>TON</v>
          </cell>
          <cell r="D3" t="str">
            <v>TON</v>
          </cell>
          <cell r="E3" t="str">
            <v>TON</v>
          </cell>
          <cell r="F3" t="str">
            <v>TON</v>
          </cell>
          <cell r="G3" t="str">
            <v>TON</v>
          </cell>
          <cell r="H3" t="str">
            <v>TON</v>
          </cell>
          <cell r="I3" t="str">
            <v>TON</v>
          </cell>
        </row>
        <row r="4">
          <cell r="A4" t="str">
            <v>배수구조물공</v>
          </cell>
          <cell r="B4">
            <v>0</v>
          </cell>
          <cell r="C4">
            <v>4.1669999999999998</v>
          </cell>
          <cell r="D4">
            <v>2.6419999999999999</v>
          </cell>
          <cell r="H4">
            <v>0.189</v>
          </cell>
          <cell r="J4">
            <v>6.9979999999999993</v>
          </cell>
        </row>
        <row r="5">
          <cell r="E5">
            <v>0</v>
          </cell>
          <cell r="F5">
            <v>0</v>
          </cell>
          <cell r="J5">
            <v>0</v>
          </cell>
        </row>
        <row r="6">
          <cell r="J6">
            <v>0</v>
          </cell>
        </row>
        <row r="7">
          <cell r="B7">
            <v>0</v>
          </cell>
          <cell r="J7">
            <v>0</v>
          </cell>
        </row>
        <row r="8">
          <cell r="A8" t="str">
            <v>계</v>
          </cell>
          <cell r="B8">
            <v>0</v>
          </cell>
          <cell r="C8">
            <v>4.1669999999999998</v>
          </cell>
          <cell r="D8">
            <v>2.6419999999999999</v>
          </cell>
          <cell r="E8">
            <v>0</v>
          </cell>
          <cell r="F8">
            <v>0</v>
          </cell>
          <cell r="G8">
            <v>0</v>
          </cell>
          <cell r="H8">
            <v>0.189</v>
          </cell>
          <cell r="I8">
            <v>0</v>
          </cell>
          <cell r="J8">
            <v>6.9979999999999993</v>
          </cell>
        </row>
        <row r="9">
          <cell r="A9" t="str">
            <v>할      증</v>
          </cell>
          <cell r="B9">
            <v>0.03</v>
          </cell>
          <cell r="C9">
            <v>0.03</v>
          </cell>
          <cell r="D9">
            <v>0.03</v>
          </cell>
          <cell r="E9">
            <v>0.03</v>
          </cell>
          <cell r="F9">
            <v>0.03</v>
          </cell>
          <cell r="G9">
            <v>0.03</v>
          </cell>
          <cell r="H9">
            <v>0.03</v>
          </cell>
          <cell r="I9">
            <v>0.03</v>
          </cell>
          <cell r="J9">
            <v>0.03</v>
          </cell>
        </row>
        <row r="10">
          <cell r="A10" t="str">
            <v>구  입  량</v>
          </cell>
          <cell r="B10">
            <v>0</v>
          </cell>
          <cell r="C10">
            <v>4.2919999999999998</v>
          </cell>
          <cell r="D10">
            <v>2.7210000000000001</v>
          </cell>
          <cell r="E10">
            <v>0</v>
          </cell>
          <cell r="F10">
            <v>0</v>
          </cell>
          <cell r="G10">
            <v>0</v>
          </cell>
          <cell r="H10">
            <v>0.19500000000000001</v>
          </cell>
          <cell r="I10">
            <v>0</v>
          </cell>
          <cell r="J10">
            <v>7.2080000000000002</v>
          </cell>
        </row>
      </sheetData>
      <sheetData sheetId="10"/>
      <sheetData sheetId="11">
        <row r="2">
          <cell r="B2" t="str">
            <v xml:space="preserve">          몰        탈</v>
          </cell>
          <cell r="D2" t="str">
            <v xml:space="preserve">         콘  크  리  트 (인 력 소 형)</v>
          </cell>
          <cell r="G2" t="str">
            <v xml:space="preserve">            콘  크  리  트 (무 근)</v>
          </cell>
        </row>
        <row r="3">
          <cell r="A3" t="str">
            <v>구      분</v>
          </cell>
          <cell r="B3" t="str">
            <v xml:space="preserve"> 1 : 2</v>
          </cell>
          <cell r="C3" t="str">
            <v xml:space="preserve"> 1 : 3</v>
          </cell>
          <cell r="D3" t="str">
            <v>σck=210kg/㎠</v>
          </cell>
          <cell r="E3" t="str">
            <v>σck=180kg/㎠</v>
          </cell>
          <cell r="F3" t="str">
            <v>σck=160kg/㎠</v>
          </cell>
          <cell r="G3" t="str">
            <v>σck=210kg/㎠</v>
          </cell>
          <cell r="H3" t="str">
            <v>σck=180kg/㎠</v>
          </cell>
          <cell r="I3" t="str">
            <v>σck=160kg/㎠</v>
          </cell>
          <cell r="J3" t="str">
            <v>비  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  <cell r="I4" t="str">
            <v>㎥</v>
          </cell>
        </row>
        <row r="5">
          <cell r="A5" t="str">
            <v>배수구조물공</v>
          </cell>
          <cell r="B5">
            <v>1.351</v>
          </cell>
          <cell r="C5">
            <v>0</v>
          </cell>
          <cell r="D5">
            <v>68.222999999999999</v>
          </cell>
          <cell r="H5">
            <v>599.49599999999998</v>
          </cell>
          <cell r="I5">
            <v>89.043000000000006</v>
          </cell>
        </row>
        <row r="6">
          <cell r="A6" t="str">
            <v>부   대   공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4.49</v>
          </cell>
          <cell r="I6">
            <v>0</v>
          </cell>
        </row>
        <row r="7">
          <cell r="C7">
            <v>0</v>
          </cell>
          <cell r="E7">
            <v>0</v>
          </cell>
          <cell r="F7">
            <v>0</v>
          </cell>
          <cell r="H7">
            <v>0</v>
          </cell>
          <cell r="I7">
            <v>0</v>
          </cell>
        </row>
        <row r="8">
          <cell r="C8">
            <v>0</v>
          </cell>
          <cell r="E8">
            <v>0</v>
          </cell>
          <cell r="F8">
            <v>0</v>
          </cell>
          <cell r="H8">
            <v>0</v>
          </cell>
          <cell r="I8">
            <v>0</v>
          </cell>
        </row>
        <row r="9">
          <cell r="A9" t="str">
            <v xml:space="preserve"> </v>
          </cell>
          <cell r="C9">
            <v>0</v>
          </cell>
          <cell r="E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A10" t="str">
            <v xml:space="preserve"> </v>
          </cell>
          <cell r="C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 t="str">
            <v xml:space="preserve"> </v>
          </cell>
        </row>
        <row r="11">
          <cell r="A11" t="str">
            <v>계</v>
          </cell>
          <cell r="B11">
            <v>1.351</v>
          </cell>
          <cell r="C11">
            <v>0</v>
          </cell>
          <cell r="D11">
            <v>68.222999999999999</v>
          </cell>
          <cell r="E11">
            <v>0</v>
          </cell>
          <cell r="F11">
            <v>0</v>
          </cell>
          <cell r="G11">
            <v>0</v>
          </cell>
          <cell r="H11">
            <v>603.98599999999999</v>
          </cell>
          <cell r="I11">
            <v>89.043000000000006</v>
          </cell>
          <cell r="J11" t="str">
            <v xml:space="preserve"> </v>
          </cell>
        </row>
        <row r="12">
          <cell r="A12" t="str">
            <v>할      증</v>
          </cell>
          <cell r="B12">
            <v>0</v>
          </cell>
          <cell r="C12">
            <v>0</v>
          </cell>
          <cell r="D12">
            <v>0.05</v>
          </cell>
          <cell r="E12">
            <v>0.05</v>
          </cell>
          <cell r="F12">
            <v>0.05</v>
          </cell>
          <cell r="G12">
            <v>0.05</v>
          </cell>
          <cell r="H12">
            <v>0.05</v>
          </cell>
          <cell r="I12">
            <v>0.05</v>
          </cell>
          <cell r="J12" t="str">
            <v xml:space="preserve"> </v>
          </cell>
        </row>
        <row r="13">
          <cell r="A13" t="str">
            <v>합      계</v>
          </cell>
          <cell r="B13">
            <v>1.351</v>
          </cell>
          <cell r="C13">
            <v>0</v>
          </cell>
          <cell r="D13">
            <v>71.634</v>
          </cell>
          <cell r="E13">
            <v>0</v>
          </cell>
          <cell r="F13">
            <v>0</v>
          </cell>
          <cell r="G13">
            <v>0</v>
          </cell>
          <cell r="H13">
            <v>634.18499999999995</v>
          </cell>
          <cell r="I13">
            <v>93.495000000000005</v>
          </cell>
          <cell r="J13">
            <v>799.31399999999996</v>
          </cell>
        </row>
      </sheetData>
      <sheetData sheetId="12" refreshError="1"/>
      <sheetData sheetId="1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단가표"/>
      <sheetName val="단위세대물량"/>
      <sheetName val="몰탈콘크리트"/>
      <sheetName val="철근집계"/>
    </sheetNames>
    <sheetDataSet>
      <sheetData sheetId="0"/>
      <sheetData sheetId="1"/>
      <sheetData sheetId="2"/>
      <sheetData sheetId="3">
        <row r="2">
          <cell r="A2" t="str">
            <v>품  명</v>
          </cell>
        </row>
        <row r="5">
          <cell r="A5" t="str">
            <v xml:space="preserve">인천국제공항 배후지원단지 기반시설공사 (3공구) </v>
          </cell>
        </row>
        <row r="6">
          <cell r="A6" t="str">
            <v>1. 수목식재공사</v>
          </cell>
        </row>
        <row r="7">
          <cell r="A7" t="str">
            <v>2. 수목이식공사</v>
          </cell>
        </row>
        <row r="8">
          <cell r="A8" t="str">
            <v>3. 시설물공사</v>
          </cell>
        </row>
        <row r="9">
          <cell r="A9" t="str">
            <v>4. 포장공사</v>
          </cell>
        </row>
        <row r="10">
          <cell r="A10" t="str">
            <v>5. 우배수공사</v>
          </cell>
        </row>
        <row r="11">
          <cell r="A11" t="str">
            <v>6. 식재지조성공사</v>
          </cell>
        </row>
        <row r="12">
          <cell r="A12" t="str">
            <v>7. 부대공사</v>
          </cell>
        </row>
        <row r="13">
          <cell r="A13" t="str">
            <v>소   계</v>
          </cell>
        </row>
        <row r="14">
          <cell r="A14" t="str">
            <v>간접노무비 : 직노*14%</v>
          </cell>
        </row>
        <row r="15">
          <cell r="A15" t="str">
            <v>산재보험료 : (직노+간노)*2.9%</v>
          </cell>
        </row>
        <row r="16">
          <cell r="A16" t="str">
            <v>안전관리비 : (직노+직재+공단지급자재대)*0.91%+1,647,000</v>
          </cell>
        </row>
        <row r="17">
          <cell r="A17" t="str">
            <v>기 타 경 비 : (노무+직재)*8%</v>
          </cell>
        </row>
        <row r="18">
          <cell r="A18" t="str">
            <v>누     계</v>
          </cell>
        </row>
        <row r="19">
          <cell r="A19" t="str">
            <v>일반관리비 : 순공사원가*1.3%</v>
          </cell>
        </row>
        <row r="20">
          <cell r="A20" t="str">
            <v>계</v>
          </cell>
        </row>
        <row r="21">
          <cell r="A21" t="str">
            <v>이윤 : (계-재료비)*1.05%이내</v>
          </cell>
        </row>
        <row r="22">
          <cell r="A22" t="str">
            <v>8. 운반비(도선료)</v>
          </cell>
        </row>
        <row r="23">
          <cell r="A23" t="str">
            <v>9. 이식수목할증</v>
          </cell>
        </row>
        <row r="24">
          <cell r="A24" t="str">
            <v>합     계</v>
          </cell>
        </row>
        <row r="25">
          <cell r="A25" t="str">
            <v>부가가치세(10%)</v>
          </cell>
        </row>
        <row r="26">
          <cell r="A26" t="str">
            <v>공사원가</v>
          </cell>
        </row>
        <row r="27">
          <cell r="A27" t="str">
            <v>10. 공단지급자재</v>
          </cell>
        </row>
        <row r="28">
          <cell r="A28" t="str">
            <v>⊙ 공사경비및 현장관리비</v>
          </cell>
        </row>
        <row r="29">
          <cell r="A29" t="str">
            <v>총공사비</v>
          </cell>
        </row>
        <row r="30">
          <cell r="A30" t="str">
            <v>1. 수목식재공사</v>
          </cell>
        </row>
        <row r="31">
          <cell r="A31" t="str">
            <v>1) 어린이공원 Ⅰ</v>
          </cell>
        </row>
        <row r="32">
          <cell r="A32" t="str">
            <v>2) 어린이공원 Ⅱ</v>
          </cell>
        </row>
        <row r="33">
          <cell r="A33" t="str">
            <v>3) 어린이공원 Ⅲ</v>
          </cell>
        </row>
        <row r="34">
          <cell r="A34" t="str">
            <v>4) 어린이공원 Ⅳ</v>
          </cell>
        </row>
        <row r="35">
          <cell r="A35" t="str">
            <v>5) 어린이공원 Ⅴ</v>
          </cell>
        </row>
        <row r="36">
          <cell r="A36" t="str">
            <v>6) 어린이공원 Ⅶ</v>
          </cell>
        </row>
        <row r="37">
          <cell r="A37" t="str">
            <v>7)10M시설녹지 1지역</v>
          </cell>
        </row>
        <row r="38">
          <cell r="A38" t="str">
            <v>8)10M시설녹지2지역</v>
          </cell>
        </row>
        <row r="39">
          <cell r="A39" t="str">
            <v>9) 가로수</v>
          </cell>
        </row>
        <row r="40">
          <cell r="A40" t="str">
            <v>10) 보행자전용도로</v>
          </cell>
        </row>
        <row r="41">
          <cell r="A41" t="str">
            <v>11) 경관녹지 Ⅰ</v>
          </cell>
        </row>
        <row r="42">
          <cell r="A42" t="str">
            <v>12) 경관녹지 Ⅱ</v>
          </cell>
        </row>
        <row r="43">
          <cell r="A43" t="str">
            <v>13) 경관녹지 Ⅲ</v>
          </cell>
        </row>
        <row r="44">
          <cell r="A44" t="str">
            <v>14) 경관녹지 Ⅳ</v>
          </cell>
        </row>
        <row r="45">
          <cell r="A45" t="str">
            <v>15)100M시설녹지</v>
          </cell>
        </row>
        <row r="46">
          <cell r="A46" t="str">
            <v>◎ 지주목</v>
          </cell>
        </row>
        <row r="51">
          <cell r="A51" t="str">
            <v>◎ 유기질비료</v>
          </cell>
        </row>
        <row r="53">
          <cell r="A53" t="str">
            <v>1) 어린이공원 Ⅰ</v>
          </cell>
        </row>
        <row r="54">
          <cell r="A54" t="str">
            <v>감나무</v>
          </cell>
        </row>
        <row r="55">
          <cell r="A55" t="str">
            <v>고로쇠나무</v>
          </cell>
        </row>
        <row r="56">
          <cell r="A56" t="str">
            <v>때죽나무</v>
          </cell>
        </row>
        <row r="57">
          <cell r="A57" t="str">
            <v>모감주나무</v>
          </cell>
        </row>
        <row r="58">
          <cell r="A58" t="str">
            <v>살구나무</v>
          </cell>
        </row>
        <row r="59">
          <cell r="A59" t="str">
            <v>신갈나무</v>
          </cell>
        </row>
        <row r="60">
          <cell r="A60" t="str">
            <v>청단풍</v>
          </cell>
        </row>
        <row r="61">
          <cell r="A61" t="str">
            <v>눈주목</v>
          </cell>
        </row>
        <row r="62">
          <cell r="A62" t="str">
            <v>회양목</v>
          </cell>
        </row>
        <row r="63">
          <cell r="A63" t="str">
            <v>진달래</v>
          </cell>
        </row>
        <row r="64">
          <cell r="A64" t="str">
            <v>잔  디</v>
          </cell>
        </row>
        <row r="67">
          <cell r="A67" t="str">
            <v>2) 어린이공원 Ⅱ</v>
          </cell>
        </row>
        <row r="68">
          <cell r="A68" t="str">
            <v>살구나무</v>
          </cell>
        </row>
        <row r="69">
          <cell r="A69" t="str">
            <v>참느릅나무</v>
          </cell>
        </row>
        <row r="70">
          <cell r="A70" t="str">
            <v>참느릅나무               (사각지주목)</v>
          </cell>
        </row>
        <row r="71">
          <cell r="A71" t="str">
            <v>수수꽃다리</v>
          </cell>
        </row>
        <row r="72">
          <cell r="A72" t="str">
            <v>진달래</v>
          </cell>
        </row>
        <row r="73">
          <cell r="A73" t="str">
            <v>흰말채나무</v>
          </cell>
        </row>
        <row r="74">
          <cell r="A74" t="str">
            <v>잔디</v>
          </cell>
        </row>
        <row r="76">
          <cell r="A76" t="str">
            <v>3) 어린이공원 Ⅲ</v>
          </cell>
        </row>
        <row r="77">
          <cell r="A77" t="str">
            <v>감나무</v>
          </cell>
        </row>
        <row r="78">
          <cell r="A78" t="str">
            <v>고로쇠나무</v>
          </cell>
        </row>
        <row r="79">
          <cell r="A79" t="str">
            <v>산목련</v>
          </cell>
        </row>
        <row r="80">
          <cell r="A80" t="str">
            <v>왕벚나무</v>
          </cell>
        </row>
        <row r="81">
          <cell r="A81" t="str">
            <v>자귀나무</v>
          </cell>
        </row>
        <row r="82">
          <cell r="A82" t="str">
            <v>층층나무</v>
          </cell>
        </row>
        <row r="83">
          <cell r="A83" t="str">
            <v>팽나무</v>
          </cell>
        </row>
        <row r="84">
          <cell r="A84" t="str">
            <v>산철쭉</v>
          </cell>
        </row>
        <row r="85">
          <cell r="A85" t="str">
            <v>앵도나무</v>
          </cell>
        </row>
        <row r="86">
          <cell r="A86" t="str">
            <v>자산홍</v>
          </cell>
        </row>
        <row r="87">
          <cell r="A87" t="str">
            <v>조팝나무</v>
          </cell>
        </row>
        <row r="88">
          <cell r="A88" t="str">
            <v>좀작살나무</v>
          </cell>
        </row>
        <row r="89">
          <cell r="A89" t="str">
            <v>잔  디</v>
          </cell>
        </row>
        <row r="92">
          <cell r="A92" t="str">
            <v>4) 어린이공원 Ⅳ</v>
          </cell>
        </row>
        <row r="93">
          <cell r="A93" t="str">
            <v>고로쇠나무</v>
          </cell>
        </row>
        <row r="94">
          <cell r="A94" t="str">
            <v>노각나무</v>
          </cell>
        </row>
        <row r="95">
          <cell r="A95" t="str">
            <v>느티나무(사각지주목)</v>
          </cell>
        </row>
        <row r="96">
          <cell r="A96" t="str">
            <v>때죽나무</v>
          </cell>
        </row>
        <row r="97">
          <cell r="A97" t="str">
            <v>산목련</v>
          </cell>
        </row>
        <row r="98">
          <cell r="A98" t="str">
            <v>살구나무</v>
          </cell>
        </row>
        <row r="99">
          <cell r="A99" t="str">
            <v>왕벚나무</v>
          </cell>
        </row>
        <row r="100">
          <cell r="A100" t="str">
            <v>쪽동백</v>
          </cell>
        </row>
        <row r="101">
          <cell r="A101" t="str">
            <v>참느릅나무</v>
          </cell>
        </row>
        <row r="102">
          <cell r="A102" t="str">
            <v>홍단풍</v>
          </cell>
        </row>
        <row r="103">
          <cell r="A103" t="str">
            <v>개나리</v>
          </cell>
        </row>
        <row r="104">
          <cell r="A104" t="str">
            <v>낙상홍</v>
          </cell>
        </row>
        <row r="105">
          <cell r="A105" t="str">
            <v>영산홍</v>
          </cell>
        </row>
        <row r="106">
          <cell r="A106" t="str">
            <v>진달래</v>
          </cell>
        </row>
        <row r="107">
          <cell r="A107" t="str">
            <v>잔  디</v>
          </cell>
        </row>
        <row r="110">
          <cell r="A110" t="str">
            <v>5) 어린이공원 Ⅴ</v>
          </cell>
        </row>
        <row r="111">
          <cell r="A111" t="str">
            <v>감나무</v>
          </cell>
        </row>
        <row r="112">
          <cell r="A112" t="str">
            <v>고로쇠나무</v>
          </cell>
        </row>
        <row r="113">
          <cell r="A113" t="str">
            <v>때죽나무</v>
          </cell>
        </row>
        <row r="114">
          <cell r="A114" t="str">
            <v>모감주나무</v>
          </cell>
        </row>
        <row r="115">
          <cell r="A115" t="str">
            <v>살구나무</v>
          </cell>
        </row>
        <row r="116">
          <cell r="A116" t="str">
            <v>신갈나무</v>
          </cell>
        </row>
        <row r="117">
          <cell r="A117" t="str">
            <v>청단풍</v>
          </cell>
        </row>
        <row r="118">
          <cell r="A118" t="str">
            <v>조팝나무</v>
          </cell>
        </row>
        <row r="119">
          <cell r="A119" t="str">
            <v>잔디</v>
          </cell>
        </row>
        <row r="122">
          <cell r="A122" t="str">
            <v>6) 어린이공원 Ⅶ</v>
          </cell>
        </row>
        <row r="123">
          <cell r="A123" t="str">
            <v>고로쇠나무</v>
          </cell>
        </row>
        <row r="124">
          <cell r="A124" t="str">
            <v>노각나무</v>
          </cell>
        </row>
        <row r="125">
          <cell r="A125" t="str">
            <v>모감주나무</v>
          </cell>
        </row>
        <row r="126">
          <cell r="A126" t="str">
            <v>왕벚나무</v>
          </cell>
        </row>
        <row r="127">
          <cell r="A127" t="str">
            <v>층층나무</v>
          </cell>
        </row>
        <row r="128">
          <cell r="A128" t="str">
            <v>팥배나무</v>
          </cell>
        </row>
        <row r="129">
          <cell r="A129" t="str">
            <v>팽나무</v>
          </cell>
        </row>
        <row r="130">
          <cell r="A130" t="str">
            <v>까침박달</v>
          </cell>
        </row>
        <row r="131">
          <cell r="A131" t="str">
            <v>영산홍</v>
          </cell>
        </row>
        <row r="132">
          <cell r="A132" t="str">
            <v>황매화</v>
          </cell>
        </row>
        <row r="133">
          <cell r="A133" t="str">
            <v>잔  디</v>
          </cell>
        </row>
        <row r="136">
          <cell r="A136" t="str">
            <v>7)10M 시설녹지1지역</v>
          </cell>
        </row>
        <row r="137">
          <cell r="A137" t="str">
            <v>느티나무</v>
          </cell>
        </row>
        <row r="138">
          <cell r="A138" t="str">
            <v>산벚나무</v>
          </cell>
        </row>
        <row r="139">
          <cell r="A139" t="str">
            <v>때죽나무</v>
          </cell>
        </row>
        <row r="140">
          <cell r="A140" t="str">
            <v>산딸나무</v>
          </cell>
        </row>
        <row r="141">
          <cell r="A141" t="str">
            <v>팥배나무</v>
          </cell>
        </row>
        <row r="142">
          <cell r="A142" t="str">
            <v>개쉬땅나무</v>
          </cell>
        </row>
        <row r="143">
          <cell r="A143" t="str">
            <v>백철쭉</v>
          </cell>
        </row>
        <row r="144">
          <cell r="A144" t="str">
            <v>산철쭉</v>
          </cell>
        </row>
        <row r="145">
          <cell r="A145" t="str">
            <v>눈섬개야광나무</v>
          </cell>
        </row>
        <row r="146">
          <cell r="A146" t="str">
            <v>영산홍</v>
          </cell>
        </row>
        <row r="147">
          <cell r="A147" t="str">
            <v>흰말채나무</v>
          </cell>
        </row>
        <row r="148">
          <cell r="A148" t="str">
            <v>Seed Spray</v>
          </cell>
        </row>
        <row r="151">
          <cell r="A151" t="str">
            <v>8) 10M시설녹지2지역</v>
          </cell>
        </row>
        <row r="152">
          <cell r="A152" t="str">
            <v>고로쇠나무</v>
          </cell>
        </row>
        <row r="153">
          <cell r="A153" t="str">
            <v>때죽나무</v>
          </cell>
        </row>
        <row r="154">
          <cell r="A154" t="str">
            <v>모감주나무</v>
          </cell>
        </row>
        <row r="155">
          <cell r="A155" t="str">
            <v>산딸나무</v>
          </cell>
        </row>
        <row r="156">
          <cell r="A156" t="str">
            <v>왕벚나무</v>
          </cell>
        </row>
        <row r="157">
          <cell r="A157" t="str">
            <v>이팝나무</v>
          </cell>
        </row>
        <row r="158">
          <cell r="A158" t="str">
            <v>자귀나무</v>
          </cell>
        </row>
        <row r="159">
          <cell r="A159" t="str">
            <v>참느릅나무</v>
          </cell>
        </row>
        <row r="160">
          <cell r="A160" t="str">
            <v>사철나무</v>
          </cell>
        </row>
        <row r="161">
          <cell r="A161" t="str">
            <v>말발도리</v>
          </cell>
        </row>
        <row r="162">
          <cell r="A162" t="str">
            <v>백철쭉</v>
          </cell>
        </row>
        <row r="163">
          <cell r="A163" t="str">
            <v>산철쭉</v>
          </cell>
        </row>
        <row r="164">
          <cell r="A164" t="str">
            <v>눈섬개야광나무</v>
          </cell>
        </row>
        <row r="165">
          <cell r="A165" t="str">
            <v>영산홍</v>
          </cell>
        </row>
        <row r="166">
          <cell r="A166" t="str">
            <v>흰말채나무</v>
          </cell>
        </row>
        <row r="167">
          <cell r="A167" t="str">
            <v>Seed Spray</v>
          </cell>
        </row>
        <row r="168">
          <cell r="A168" t="str">
            <v>9) 가로수</v>
          </cell>
        </row>
        <row r="169">
          <cell r="A169" t="str">
            <v>느티나무(사각지주목)</v>
          </cell>
        </row>
        <row r="170">
          <cell r="A170" t="str">
            <v>왕벚나무(사각지주목)</v>
          </cell>
        </row>
        <row r="173">
          <cell r="A173" t="str">
            <v>10) 보행자전용도로</v>
          </cell>
        </row>
        <row r="174">
          <cell r="A174" t="str">
            <v>회화나무(사각지주목)</v>
          </cell>
        </row>
        <row r="177">
          <cell r="A177" t="str">
            <v>11) 경관녹지 Ⅰ</v>
          </cell>
        </row>
        <row r="178">
          <cell r="A178" t="str">
            <v>고로쇠나무</v>
          </cell>
        </row>
        <row r="179">
          <cell r="A179" t="str">
            <v>꽃복숭아</v>
          </cell>
        </row>
        <row r="180">
          <cell r="A180" t="str">
            <v>노각나무</v>
          </cell>
        </row>
        <row r="181">
          <cell r="A181" t="str">
            <v>느티나무(광장용)</v>
          </cell>
        </row>
        <row r="182">
          <cell r="A182" t="str">
            <v>때죽나무</v>
          </cell>
        </row>
        <row r="183">
          <cell r="A183" t="str">
            <v>신나무</v>
          </cell>
        </row>
        <row r="184">
          <cell r="A184" t="str">
            <v>왕벚나무</v>
          </cell>
        </row>
        <row r="185">
          <cell r="A185" t="str">
            <v>청단풍</v>
          </cell>
        </row>
        <row r="186">
          <cell r="A186" t="str">
            <v>청단풍</v>
          </cell>
        </row>
        <row r="187">
          <cell r="A187" t="str">
            <v>층층나무</v>
          </cell>
        </row>
        <row r="188">
          <cell r="A188" t="str">
            <v>눈주목</v>
          </cell>
        </row>
        <row r="189">
          <cell r="A189" t="str">
            <v>사철나무</v>
          </cell>
        </row>
        <row r="190">
          <cell r="A190" t="str">
            <v>회양목</v>
          </cell>
        </row>
        <row r="191">
          <cell r="A191" t="str">
            <v>개나리</v>
          </cell>
        </row>
        <row r="192">
          <cell r="A192" t="str">
            <v>낙상홍</v>
          </cell>
        </row>
        <row r="193">
          <cell r="A193" t="str">
            <v>명자나무</v>
          </cell>
        </row>
        <row r="194">
          <cell r="A194" t="str">
            <v>박태기</v>
          </cell>
        </row>
        <row r="195">
          <cell r="A195" t="str">
            <v>산철쭉</v>
          </cell>
        </row>
        <row r="196">
          <cell r="A196" t="str">
            <v>수수꽃다리</v>
          </cell>
        </row>
        <row r="197">
          <cell r="A197" t="str">
            <v>앵도나무</v>
          </cell>
        </row>
        <row r="198">
          <cell r="A198" t="str">
            <v>영산홍</v>
          </cell>
        </row>
        <row r="199">
          <cell r="A199" t="str">
            <v>자산홍</v>
          </cell>
        </row>
        <row r="200">
          <cell r="A200" t="str">
            <v>조팝나무</v>
          </cell>
        </row>
        <row r="201">
          <cell r="A201" t="str">
            <v>화살나무</v>
          </cell>
        </row>
        <row r="202">
          <cell r="A202" t="str">
            <v>잔  디</v>
          </cell>
        </row>
        <row r="205">
          <cell r="A205" t="str">
            <v>12) 경관녹지 Ⅱ</v>
          </cell>
        </row>
        <row r="206">
          <cell r="A206" t="str">
            <v>고로쇠나무</v>
          </cell>
        </row>
        <row r="207">
          <cell r="A207" t="str">
            <v>노각나무</v>
          </cell>
        </row>
        <row r="208">
          <cell r="A208" t="str">
            <v>느티나무</v>
          </cell>
        </row>
        <row r="209">
          <cell r="A209" t="str">
            <v>때죽나무</v>
          </cell>
        </row>
        <row r="210">
          <cell r="A210" t="str">
            <v>붉나무</v>
          </cell>
        </row>
        <row r="211">
          <cell r="A211" t="str">
            <v>산딸나무</v>
          </cell>
        </row>
        <row r="212">
          <cell r="A212" t="str">
            <v>산목련</v>
          </cell>
        </row>
        <row r="213">
          <cell r="A213" t="str">
            <v>신나무</v>
          </cell>
        </row>
        <row r="214">
          <cell r="A214" t="str">
            <v>왕벚나무</v>
          </cell>
        </row>
        <row r="215">
          <cell r="A215" t="str">
            <v>자귀나무</v>
          </cell>
        </row>
        <row r="216">
          <cell r="A216" t="str">
            <v>쪽동백</v>
          </cell>
        </row>
        <row r="217">
          <cell r="A217" t="str">
            <v>청단풍</v>
          </cell>
        </row>
        <row r="218">
          <cell r="A218" t="str">
            <v>청단풍(사각지주목)</v>
          </cell>
        </row>
        <row r="219">
          <cell r="A219" t="str">
            <v>층층나무</v>
          </cell>
        </row>
        <row r="220">
          <cell r="A220" t="str">
            <v>홍단풍</v>
          </cell>
        </row>
        <row r="221">
          <cell r="A221" t="str">
            <v>눈주목</v>
          </cell>
        </row>
        <row r="222">
          <cell r="A222" t="str">
            <v>사철나무</v>
          </cell>
        </row>
        <row r="223">
          <cell r="A223" t="str">
            <v>피라칸사스</v>
          </cell>
        </row>
        <row r="224">
          <cell r="A224" t="str">
            <v>회양목</v>
          </cell>
        </row>
        <row r="225">
          <cell r="A225" t="str">
            <v>까침박달</v>
          </cell>
        </row>
        <row r="226">
          <cell r="A226" t="str">
            <v>낙상홍</v>
          </cell>
        </row>
        <row r="227">
          <cell r="A227" t="str">
            <v>명자나무</v>
          </cell>
        </row>
        <row r="228">
          <cell r="A228" t="str">
            <v>박태기</v>
          </cell>
        </row>
        <row r="229">
          <cell r="A229" t="str">
            <v>백철쭉</v>
          </cell>
        </row>
        <row r="230">
          <cell r="A230" t="str">
            <v>산철쭉</v>
          </cell>
        </row>
        <row r="231">
          <cell r="A231" t="str">
            <v>생강나무</v>
          </cell>
        </row>
        <row r="232">
          <cell r="A232" t="str">
            <v>수수꽃다리</v>
          </cell>
        </row>
        <row r="233">
          <cell r="A233" t="str">
            <v>영산홍</v>
          </cell>
        </row>
        <row r="234">
          <cell r="A234" t="str">
            <v>자산홍</v>
          </cell>
        </row>
        <row r="235">
          <cell r="A235" t="str">
            <v>조팝나무</v>
          </cell>
        </row>
        <row r="236">
          <cell r="A236" t="str">
            <v>해당화</v>
          </cell>
        </row>
        <row r="237">
          <cell r="A237" t="str">
            <v>홍매</v>
          </cell>
        </row>
        <row r="238">
          <cell r="A238" t="str">
            <v>화살나무</v>
          </cell>
        </row>
        <row r="239">
          <cell r="A239" t="str">
            <v>잔  디</v>
          </cell>
        </row>
        <row r="242">
          <cell r="A242" t="str">
            <v>13) 경관녹지 Ⅲ</v>
          </cell>
        </row>
        <row r="243">
          <cell r="A243" t="str">
            <v>고로쇠나무</v>
          </cell>
        </row>
        <row r="244">
          <cell r="A244" t="str">
            <v>꽃복숭아</v>
          </cell>
        </row>
        <row r="245">
          <cell r="A245" t="str">
            <v>노각나무</v>
          </cell>
        </row>
        <row r="246">
          <cell r="A246" t="str">
            <v>때죽나무</v>
          </cell>
        </row>
        <row r="247">
          <cell r="A247" t="str">
            <v>모감주나무</v>
          </cell>
        </row>
        <row r="248">
          <cell r="A248" t="str">
            <v>붉나무</v>
          </cell>
        </row>
        <row r="249">
          <cell r="A249" t="str">
            <v>산딸나무</v>
          </cell>
        </row>
        <row r="250">
          <cell r="A250" t="str">
            <v>신갈나무</v>
          </cell>
        </row>
        <row r="251">
          <cell r="A251" t="str">
            <v>신나무</v>
          </cell>
        </row>
        <row r="252">
          <cell r="A252" t="str">
            <v>왕벚나무</v>
          </cell>
        </row>
        <row r="253">
          <cell r="A253" t="str">
            <v>자귀나무</v>
          </cell>
        </row>
        <row r="254">
          <cell r="A254" t="str">
            <v>쪽동백</v>
          </cell>
        </row>
        <row r="255">
          <cell r="A255" t="str">
            <v>청단풍</v>
          </cell>
        </row>
        <row r="256">
          <cell r="A256" t="str">
            <v>청단풍</v>
          </cell>
        </row>
        <row r="257">
          <cell r="A257" t="str">
            <v>청단풍(사각지주목)</v>
          </cell>
        </row>
        <row r="258">
          <cell r="A258" t="str">
            <v>층층나무</v>
          </cell>
        </row>
        <row r="259">
          <cell r="A259" t="str">
            <v>팽나무</v>
          </cell>
        </row>
        <row r="260">
          <cell r="A260" t="str">
            <v>복자기나무</v>
          </cell>
        </row>
        <row r="261">
          <cell r="A261" t="str">
            <v>홍단풍</v>
          </cell>
        </row>
        <row r="262">
          <cell r="A262" t="str">
            <v>눈주목</v>
          </cell>
        </row>
        <row r="263">
          <cell r="A263" t="str">
            <v>사철나무</v>
          </cell>
        </row>
        <row r="264">
          <cell r="A264" t="str">
            <v>회양목</v>
          </cell>
        </row>
        <row r="265">
          <cell r="A265" t="str">
            <v>까침박달</v>
          </cell>
        </row>
        <row r="266">
          <cell r="A266" t="str">
            <v>낙상홍</v>
          </cell>
        </row>
        <row r="267">
          <cell r="A267" t="str">
            <v>명자나무</v>
          </cell>
        </row>
        <row r="268">
          <cell r="A268" t="str">
            <v>박태기</v>
          </cell>
        </row>
        <row r="269">
          <cell r="A269" t="str">
            <v>백철쭉</v>
          </cell>
        </row>
        <row r="270">
          <cell r="A270" t="str">
            <v>산철쭉</v>
          </cell>
        </row>
        <row r="271">
          <cell r="A271" t="str">
            <v>수수꽃다리</v>
          </cell>
        </row>
        <row r="272">
          <cell r="A272" t="str">
            <v>앵도나무</v>
          </cell>
        </row>
        <row r="273">
          <cell r="A273" t="str">
            <v>영산홍</v>
          </cell>
        </row>
        <row r="274">
          <cell r="A274" t="str">
            <v>자산홍</v>
          </cell>
        </row>
        <row r="275">
          <cell r="A275" t="str">
            <v>조팝나무</v>
          </cell>
        </row>
        <row r="276">
          <cell r="A276" t="str">
            <v>콩배나무</v>
          </cell>
        </row>
        <row r="277">
          <cell r="A277" t="str">
            <v>화살나무</v>
          </cell>
        </row>
        <row r="278">
          <cell r="A278" t="str">
            <v>잔  디</v>
          </cell>
        </row>
        <row r="283">
          <cell r="A283" t="str">
            <v>14) 경관녹지 Ⅳ</v>
          </cell>
        </row>
        <row r="284">
          <cell r="A284" t="str">
            <v>느티나무</v>
          </cell>
        </row>
        <row r="285">
          <cell r="A285" t="str">
            <v>단풍나무</v>
          </cell>
        </row>
        <row r="286">
          <cell r="A286" t="str">
            <v>때죽나무</v>
          </cell>
        </row>
        <row r="287">
          <cell r="A287" t="str">
            <v>산벚나무</v>
          </cell>
        </row>
        <row r="288">
          <cell r="A288" t="str">
            <v>살구나무</v>
          </cell>
        </row>
        <row r="289">
          <cell r="A289" t="str">
            <v>오동나무</v>
          </cell>
        </row>
        <row r="290">
          <cell r="A290" t="str">
            <v>왕벚나무</v>
          </cell>
        </row>
        <row r="291">
          <cell r="A291" t="str">
            <v>은행나무</v>
          </cell>
        </row>
        <row r="292">
          <cell r="A292" t="str">
            <v>이팝나무</v>
          </cell>
        </row>
        <row r="293">
          <cell r="A293" t="str">
            <v>자귀나무</v>
          </cell>
        </row>
        <row r="294">
          <cell r="A294" t="str">
            <v>참느릅나무</v>
          </cell>
        </row>
        <row r="295">
          <cell r="A295" t="str">
            <v>팥배나무</v>
          </cell>
        </row>
        <row r="296">
          <cell r="A296" t="str">
            <v>Seed Spray</v>
          </cell>
        </row>
        <row r="299">
          <cell r="A299" t="str">
            <v>15) 100M 시설녹지</v>
          </cell>
        </row>
        <row r="300">
          <cell r="A300" t="str">
            <v>느티나무</v>
          </cell>
        </row>
        <row r="301">
          <cell r="A301" t="str">
            <v>단풍나무</v>
          </cell>
        </row>
        <row r="302">
          <cell r="A302" t="str">
            <v>때죽나무</v>
          </cell>
        </row>
        <row r="303">
          <cell r="A303" t="str">
            <v>살구나무</v>
          </cell>
        </row>
        <row r="304">
          <cell r="A304" t="str">
            <v>아까시나무</v>
          </cell>
        </row>
        <row r="305">
          <cell r="A305" t="str">
            <v>오동나무</v>
          </cell>
        </row>
        <row r="306">
          <cell r="A306" t="str">
            <v>왕벚나무</v>
          </cell>
        </row>
        <row r="307">
          <cell r="A307" t="str">
            <v>왕벚나무</v>
          </cell>
        </row>
        <row r="308">
          <cell r="A308" t="str">
            <v>은행나무</v>
          </cell>
        </row>
        <row r="309">
          <cell r="A309" t="str">
            <v>이팝나무</v>
          </cell>
        </row>
        <row r="310">
          <cell r="A310" t="str">
            <v>참느릅나무</v>
          </cell>
        </row>
        <row r="311">
          <cell r="A311" t="str">
            <v>팥배나무</v>
          </cell>
        </row>
        <row r="312">
          <cell r="A312" t="str">
            <v>개나리</v>
          </cell>
        </row>
        <row r="313">
          <cell r="A313" t="str">
            <v>무궁화</v>
          </cell>
        </row>
        <row r="314">
          <cell r="A314" t="str">
            <v>조팝나무</v>
          </cell>
        </row>
        <row r="315">
          <cell r="A315" t="str">
            <v>진달래</v>
          </cell>
        </row>
        <row r="316">
          <cell r="A316" t="str">
            <v>해당화</v>
          </cell>
        </row>
        <row r="317">
          <cell r="A317" t="str">
            <v>Seed Spray</v>
          </cell>
        </row>
        <row r="329">
          <cell r="A329" t="str">
            <v>2. 수목이식공사</v>
          </cell>
        </row>
        <row r="330">
          <cell r="A330" t="str">
            <v>1) 수목확보공사</v>
          </cell>
        </row>
        <row r="331">
          <cell r="A331" t="str">
            <v>2) 가식장수목이식</v>
          </cell>
        </row>
        <row r="332">
          <cell r="A332" t="str">
            <v>3) 기타공사</v>
          </cell>
        </row>
        <row r="335">
          <cell r="A335" t="str">
            <v>1) 수목확보공사</v>
          </cell>
        </row>
        <row r="336">
          <cell r="A336" t="str">
            <v>가)어린이공원 Ⅰ</v>
          </cell>
        </row>
        <row r="337">
          <cell r="A337" t="str">
            <v>나)어린이공원 Ⅱ</v>
          </cell>
        </row>
        <row r="338">
          <cell r="A338" t="str">
            <v>다)어린이공원 Ⅲ</v>
          </cell>
        </row>
        <row r="339">
          <cell r="A339" t="str">
            <v>라)어린이공원 Ⅳ</v>
          </cell>
        </row>
        <row r="340">
          <cell r="A340" t="str">
            <v>마)어린이공원 Ⅴ</v>
          </cell>
        </row>
        <row r="341">
          <cell r="A341" t="str">
            <v>바)어린이공원 Ⅶ</v>
          </cell>
        </row>
        <row r="342">
          <cell r="A342" t="str">
            <v>사)10M시설녹지1지역</v>
          </cell>
        </row>
        <row r="343">
          <cell r="A343" t="str">
            <v>아)10M시설녹지2지역</v>
          </cell>
        </row>
        <row r="344">
          <cell r="A344" t="str">
            <v>자)경관녹지 Ⅰ</v>
          </cell>
        </row>
        <row r="345">
          <cell r="A345" t="str">
            <v>차)경관녹지 Ⅱ</v>
          </cell>
        </row>
        <row r="346">
          <cell r="A346" t="str">
            <v>카)경관녹지 Ⅲ</v>
          </cell>
        </row>
        <row r="347">
          <cell r="A347" t="str">
            <v>타)경관녹지 Ⅳ</v>
          </cell>
        </row>
        <row r="352">
          <cell r="A352" t="str">
            <v>가)어린이공원 Ⅰ</v>
          </cell>
        </row>
        <row r="353">
          <cell r="A353" t="str">
            <v>해  송</v>
          </cell>
        </row>
        <row r="354">
          <cell r="A354" t="str">
            <v>해  송</v>
          </cell>
        </row>
        <row r="355">
          <cell r="A355" t="str">
            <v>소사나무</v>
          </cell>
        </row>
        <row r="357">
          <cell r="A357" t="str">
            <v>나)어린이공원 Ⅱ</v>
          </cell>
        </row>
        <row r="358">
          <cell r="A358" t="str">
            <v>해  송</v>
          </cell>
        </row>
        <row r="359">
          <cell r="A359" t="str">
            <v>때죽나무</v>
          </cell>
        </row>
        <row r="360">
          <cell r="A360" t="str">
            <v>소사나무</v>
          </cell>
        </row>
        <row r="361">
          <cell r="A361" t="str">
            <v>참나무</v>
          </cell>
        </row>
        <row r="362">
          <cell r="A362" t="str">
            <v>팥배나무</v>
          </cell>
        </row>
        <row r="364">
          <cell r="A364" t="str">
            <v>다)어린이공원 Ⅲ</v>
          </cell>
        </row>
        <row r="365">
          <cell r="A365" t="str">
            <v>해  송</v>
          </cell>
        </row>
        <row r="366">
          <cell r="A366" t="str">
            <v>해  송</v>
          </cell>
        </row>
        <row r="368">
          <cell r="A368" t="str">
            <v>라)어린이공원 Ⅳ</v>
          </cell>
        </row>
        <row r="369">
          <cell r="A369" t="str">
            <v>해  송</v>
          </cell>
        </row>
        <row r="371">
          <cell r="A371" t="str">
            <v>마)어린이공원 Ⅴ</v>
          </cell>
        </row>
        <row r="372">
          <cell r="A372" t="str">
            <v>해  송</v>
          </cell>
        </row>
        <row r="373">
          <cell r="A373" t="str">
            <v>바)어린이공원 Ⅶ</v>
          </cell>
        </row>
        <row r="374">
          <cell r="A374" t="str">
            <v>해  송</v>
          </cell>
        </row>
        <row r="375">
          <cell r="A375" t="str">
            <v>사)10M시설녹지 1지역</v>
          </cell>
        </row>
        <row r="376">
          <cell r="A376" t="str">
            <v>해  송</v>
          </cell>
        </row>
        <row r="377">
          <cell r="A377" t="str">
            <v>해  송</v>
          </cell>
        </row>
        <row r="378">
          <cell r="A378" t="str">
            <v>해  송</v>
          </cell>
        </row>
        <row r="379">
          <cell r="A379" t="str">
            <v>해  송</v>
          </cell>
        </row>
        <row r="380">
          <cell r="A380" t="str">
            <v>참나무</v>
          </cell>
        </row>
        <row r="381">
          <cell r="A381" t="str">
            <v>참나무</v>
          </cell>
        </row>
        <row r="382">
          <cell r="A382" t="str">
            <v>참나무</v>
          </cell>
        </row>
        <row r="383">
          <cell r="A383" t="str">
            <v>참나무</v>
          </cell>
        </row>
        <row r="384">
          <cell r="A384" t="str">
            <v>참나무</v>
          </cell>
        </row>
        <row r="385">
          <cell r="A385" t="str">
            <v>참나무</v>
          </cell>
        </row>
        <row r="386">
          <cell r="A386" t="str">
            <v>참나무</v>
          </cell>
        </row>
        <row r="387">
          <cell r="A387" t="str">
            <v>참나무</v>
          </cell>
        </row>
        <row r="388">
          <cell r="A388" t="str">
            <v>참나무</v>
          </cell>
        </row>
        <row r="389">
          <cell r="A389" t="str">
            <v>참나무</v>
          </cell>
        </row>
        <row r="390">
          <cell r="A390" t="str">
            <v>아)10M시설녹지2지역</v>
          </cell>
        </row>
        <row r="391">
          <cell r="A391" t="str">
            <v>소나무</v>
          </cell>
        </row>
        <row r="392">
          <cell r="A392" t="str">
            <v>소나무</v>
          </cell>
        </row>
        <row r="393">
          <cell r="A393" t="str">
            <v>소나무</v>
          </cell>
        </row>
        <row r="394">
          <cell r="A394" t="str">
            <v>소나무</v>
          </cell>
        </row>
        <row r="395">
          <cell r="A395" t="str">
            <v>해  송</v>
          </cell>
        </row>
        <row r="396">
          <cell r="A396" t="str">
            <v>해  송</v>
          </cell>
        </row>
        <row r="397">
          <cell r="A397" t="str">
            <v>해  송</v>
          </cell>
        </row>
        <row r="398">
          <cell r="A398" t="str">
            <v>자)경관녹지 Ⅰ</v>
          </cell>
        </row>
        <row r="399">
          <cell r="A399" t="str">
            <v>리기다소나무</v>
          </cell>
        </row>
        <row r="400">
          <cell r="A400" t="str">
            <v>리기다소나무</v>
          </cell>
        </row>
        <row r="401">
          <cell r="A401" t="str">
            <v>리기다소나무</v>
          </cell>
        </row>
        <row r="402">
          <cell r="A402" t="str">
            <v>리기다소나무</v>
          </cell>
        </row>
        <row r="403">
          <cell r="A403" t="str">
            <v>해  송</v>
          </cell>
        </row>
        <row r="404">
          <cell r="A404" t="str">
            <v>해  송</v>
          </cell>
        </row>
        <row r="405">
          <cell r="A405" t="str">
            <v>해  송</v>
          </cell>
        </row>
        <row r="406">
          <cell r="A406" t="str">
            <v>해  송</v>
          </cell>
        </row>
        <row r="407">
          <cell r="A407" t="str">
            <v>소사나무</v>
          </cell>
        </row>
        <row r="409">
          <cell r="A409" t="str">
            <v>차)경관녹지 Ⅱ</v>
          </cell>
        </row>
        <row r="410">
          <cell r="A410" t="str">
            <v>리기다소나무</v>
          </cell>
        </row>
        <row r="411">
          <cell r="A411" t="str">
            <v>리기다소나무</v>
          </cell>
        </row>
        <row r="412">
          <cell r="A412" t="str">
            <v>리기다소나무</v>
          </cell>
        </row>
        <row r="413">
          <cell r="A413" t="str">
            <v>리기다소나무</v>
          </cell>
        </row>
        <row r="414">
          <cell r="A414" t="str">
            <v>리기다소나무</v>
          </cell>
        </row>
        <row r="415">
          <cell r="A415" t="str">
            <v>소나무</v>
          </cell>
        </row>
        <row r="416">
          <cell r="A416" t="str">
            <v>소나무</v>
          </cell>
        </row>
        <row r="417">
          <cell r="A417" t="str">
            <v>소나무</v>
          </cell>
        </row>
        <row r="418">
          <cell r="A418" t="str">
            <v>소나무</v>
          </cell>
        </row>
        <row r="419">
          <cell r="A419" t="str">
            <v>해  송</v>
          </cell>
        </row>
        <row r="420">
          <cell r="A420" t="str">
            <v>해  송</v>
          </cell>
        </row>
        <row r="421">
          <cell r="A421" t="str">
            <v>해  송</v>
          </cell>
        </row>
        <row r="422">
          <cell r="A422" t="str">
            <v>해  송</v>
          </cell>
        </row>
        <row r="423">
          <cell r="A423" t="str">
            <v>해  송</v>
          </cell>
        </row>
        <row r="424">
          <cell r="A424" t="str">
            <v>해  송</v>
          </cell>
        </row>
        <row r="425">
          <cell r="A425" t="str">
            <v>해  송</v>
          </cell>
        </row>
        <row r="426">
          <cell r="A426" t="str">
            <v>해  송</v>
          </cell>
        </row>
        <row r="427">
          <cell r="A427" t="str">
            <v>소사나무</v>
          </cell>
        </row>
        <row r="429">
          <cell r="A429" t="str">
            <v>카)경관녹지 Ⅲ</v>
          </cell>
        </row>
        <row r="430">
          <cell r="A430" t="str">
            <v>리기다소나무</v>
          </cell>
        </row>
        <row r="431">
          <cell r="A431" t="str">
            <v>리기다소나무</v>
          </cell>
        </row>
        <row r="432">
          <cell r="A432" t="str">
            <v>리기다소나무</v>
          </cell>
        </row>
        <row r="433">
          <cell r="A433" t="str">
            <v>리기다소나무</v>
          </cell>
        </row>
        <row r="434">
          <cell r="A434" t="str">
            <v>리기다소나무</v>
          </cell>
        </row>
        <row r="435">
          <cell r="A435" t="str">
            <v>소나무</v>
          </cell>
        </row>
        <row r="436">
          <cell r="A436" t="str">
            <v>소나무</v>
          </cell>
        </row>
        <row r="437">
          <cell r="A437" t="str">
            <v>소나무</v>
          </cell>
        </row>
        <row r="438">
          <cell r="A438" t="str">
            <v>해  송</v>
          </cell>
        </row>
        <row r="439">
          <cell r="A439" t="str">
            <v>해  송</v>
          </cell>
        </row>
        <row r="440">
          <cell r="A440" t="str">
            <v>해  송</v>
          </cell>
        </row>
        <row r="441">
          <cell r="A441" t="str">
            <v>해  송</v>
          </cell>
        </row>
        <row r="442">
          <cell r="A442" t="str">
            <v>해  송</v>
          </cell>
        </row>
        <row r="443">
          <cell r="A443" t="str">
            <v>해  송</v>
          </cell>
        </row>
        <row r="444">
          <cell r="A444" t="str">
            <v>타)경관녹지 Ⅳ</v>
          </cell>
        </row>
        <row r="445">
          <cell r="A445" t="str">
            <v>리기다소나무</v>
          </cell>
        </row>
        <row r="446">
          <cell r="A446" t="str">
            <v>리기다소나무</v>
          </cell>
        </row>
        <row r="447">
          <cell r="A447" t="str">
            <v>리기다소나무</v>
          </cell>
        </row>
        <row r="448">
          <cell r="A448" t="str">
            <v>리기다소나무</v>
          </cell>
        </row>
        <row r="449">
          <cell r="A449" t="str">
            <v>리기다소나무</v>
          </cell>
        </row>
        <row r="450">
          <cell r="A450" t="str">
            <v>소나무</v>
          </cell>
        </row>
        <row r="451">
          <cell r="A451" t="str">
            <v>소나무</v>
          </cell>
        </row>
        <row r="452">
          <cell r="A452" t="str">
            <v>소나무</v>
          </cell>
        </row>
        <row r="453">
          <cell r="A453" t="str">
            <v>해  송</v>
          </cell>
        </row>
        <row r="454">
          <cell r="A454" t="str">
            <v>해  송</v>
          </cell>
        </row>
        <row r="455">
          <cell r="A455" t="str">
            <v>해  송</v>
          </cell>
        </row>
        <row r="456">
          <cell r="A456" t="str">
            <v>해  송</v>
          </cell>
        </row>
        <row r="457">
          <cell r="A457" t="str">
            <v>해  송</v>
          </cell>
        </row>
        <row r="458">
          <cell r="A458" t="str">
            <v>해  송</v>
          </cell>
        </row>
        <row r="467">
          <cell r="A467" t="str">
            <v>2) 가식장수목이식</v>
          </cell>
        </row>
        <row r="468">
          <cell r="A468" t="str">
            <v>가)어린이공원 Ⅰ</v>
          </cell>
        </row>
        <row r="469">
          <cell r="A469" t="str">
            <v>나)어린이공원 Ⅱ</v>
          </cell>
        </row>
        <row r="470">
          <cell r="A470" t="str">
            <v>다)어린이공원 Ⅲ</v>
          </cell>
        </row>
        <row r="471">
          <cell r="A471" t="str">
            <v>라)어린이공원 Ⅳ</v>
          </cell>
        </row>
        <row r="472">
          <cell r="A472" t="str">
            <v>마)어린이공원 Ⅴ</v>
          </cell>
        </row>
        <row r="473">
          <cell r="A473" t="str">
            <v>바)어린이공원 Ⅶ</v>
          </cell>
        </row>
        <row r="474">
          <cell r="A474" t="str">
            <v>사)10M시설녹지1지역</v>
          </cell>
        </row>
        <row r="475">
          <cell r="A475" t="str">
            <v>아)10M시설녹지2지역</v>
          </cell>
        </row>
        <row r="476">
          <cell r="A476" t="str">
            <v>자)경관녹지 Ⅰ</v>
          </cell>
        </row>
        <row r="477">
          <cell r="A477" t="str">
            <v>차)경관녹지 Ⅱ</v>
          </cell>
        </row>
        <row r="478">
          <cell r="A478" t="str">
            <v>카)경관녹지 Ⅲ</v>
          </cell>
        </row>
        <row r="479">
          <cell r="A479" t="str">
            <v>타)경관녹지 Ⅳ</v>
          </cell>
        </row>
        <row r="482">
          <cell r="A482" t="str">
            <v>가)어린이공원 Ⅰ</v>
          </cell>
        </row>
        <row r="483">
          <cell r="A483" t="str">
            <v>해  송</v>
          </cell>
        </row>
        <row r="484">
          <cell r="A484" t="str">
            <v>해  송</v>
          </cell>
        </row>
        <row r="485">
          <cell r="A485" t="str">
            <v>소사나무</v>
          </cell>
        </row>
        <row r="487">
          <cell r="A487" t="str">
            <v>나)어린이공원 Ⅱ</v>
          </cell>
        </row>
        <row r="488">
          <cell r="A488" t="str">
            <v>해  송</v>
          </cell>
        </row>
        <row r="489">
          <cell r="A489" t="str">
            <v>때죽나무</v>
          </cell>
        </row>
        <row r="490">
          <cell r="A490" t="str">
            <v>소사나무</v>
          </cell>
        </row>
        <row r="491">
          <cell r="A491" t="str">
            <v>참나무</v>
          </cell>
        </row>
        <row r="492">
          <cell r="A492" t="str">
            <v>팥배나무</v>
          </cell>
        </row>
        <row r="494">
          <cell r="A494" t="str">
            <v>다)어린이공원 Ⅲ</v>
          </cell>
        </row>
        <row r="495">
          <cell r="A495" t="str">
            <v>해  송</v>
          </cell>
        </row>
        <row r="496">
          <cell r="A496" t="str">
            <v>해  송</v>
          </cell>
        </row>
        <row r="498">
          <cell r="A498" t="str">
            <v>라)어린이공원 Ⅳ</v>
          </cell>
        </row>
        <row r="499">
          <cell r="A499" t="str">
            <v>해  송</v>
          </cell>
        </row>
        <row r="501">
          <cell r="A501" t="str">
            <v>마)어린이공원 Ⅴ</v>
          </cell>
        </row>
        <row r="502">
          <cell r="A502" t="str">
            <v>해  송</v>
          </cell>
        </row>
        <row r="504">
          <cell r="A504" t="str">
            <v>바)어린이공원 Ⅶ</v>
          </cell>
        </row>
        <row r="505">
          <cell r="A505" t="str">
            <v>해  송</v>
          </cell>
        </row>
        <row r="507">
          <cell r="A507" t="str">
            <v>사)10M시설녹지1지역</v>
          </cell>
        </row>
        <row r="508">
          <cell r="A508" t="str">
            <v>해  송</v>
          </cell>
        </row>
        <row r="509">
          <cell r="A509" t="str">
            <v>해  송</v>
          </cell>
        </row>
        <row r="510">
          <cell r="A510" t="str">
            <v>해  송</v>
          </cell>
        </row>
        <row r="511">
          <cell r="A511" t="str">
            <v>해  송</v>
          </cell>
        </row>
        <row r="512">
          <cell r="A512" t="str">
            <v>참나무</v>
          </cell>
        </row>
        <row r="513">
          <cell r="A513" t="str">
            <v>참나무</v>
          </cell>
        </row>
        <row r="514">
          <cell r="A514" t="str">
            <v>참나무</v>
          </cell>
        </row>
        <row r="515">
          <cell r="A515" t="str">
            <v>참나무</v>
          </cell>
        </row>
        <row r="516">
          <cell r="A516" t="str">
            <v>참나무</v>
          </cell>
        </row>
        <row r="517">
          <cell r="A517" t="str">
            <v>참나무</v>
          </cell>
        </row>
        <row r="518">
          <cell r="A518" t="str">
            <v>참나무</v>
          </cell>
        </row>
        <row r="519">
          <cell r="A519" t="str">
            <v>참나무</v>
          </cell>
        </row>
        <row r="520">
          <cell r="A520" t="str">
            <v>참나무</v>
          </cell>
        </row>
        <row r="521">
          <cell r="A521" t="str">
            <v>참나무</v>
          </cell>
        </row>
        <row r="523">
          <cell r="A523" t="str">
            <v>아)10M시설녹지2지역</v>
          </cell>
        </row>
        <row r="524">
          <cell r="A524" t="str">
            <v>소나무</v>
          </cell>
        </row>
        <row r="525">
          <cell r="A525" t="str">
            <v>소나무</v>
          </cell>
        </row>
        <row r="526">
          <cell r="A526" t="str">
            <v>소나무</v>
          </cell>
        </row>
        <row r="527">
          <cell r="A527" t="str">
            <v>소나무</v>
          </cell>
        </row>
        <row r="528">
          <cell r="A528" t="str">
            <v>해  송</v>
          </cell>
        </row>
        <row r="529">
          <cell r="A529" t="str">
            <v>해  송</v>
          </cell>
        </row>
        <row r="530">
          <cell r="A530" t="str">
            <v>해  송</v>
          </cell>
        </row>
        <row r="532">
          <cell r="A532" t="str">
            <v>자)경관녹지 Ⅰ</v>
          </cell>
        </row>
        <row r="533">
          <cell r="A533" t="str">
            <v>리기다소나무</v>
          </cell>
        </row>
        <row r="534">
          <cell r="A534" t="str">
            <v>리기다소나무</v>
          </cell>
        </row>
        <row r="535">
          <cell r="A535" t="str">
            <v>리기다소나무</v>
          </cell>
        </row>
        <row r="536">
          <cell r="A536" t="str">
            <v>리기다소나무</v>
          </cell>
        </row>
        <row r="537">
          <cell r="A537" t="str">
            <v>해  송</v>
          </cell>
        </row>
        <row r="538">
          <cell r="A538" t="str">
            <v>해  송</v>
          </cell>
        </row>
        <row r="539">
          <cell r="A539" t="str">
            <v>해  송</v>
          </cell>
        </row>
        <row r="540">
          <cell r="A540" t="str">
            <v>해  송</v>
          </cell>
        </row>
        <row r="541">
          <cell r="A541" t="str">
            <v>소사나무</v>
          </cell>
        </row>
        <row r="543">
          <cell r="A543" t="str">
            <v>차)경관녹지 Ⅱ</v>
          </cell>
        </row>
        <row r="544">
          <cell r="A544" t="str">
            <v>리기다소나무</v>
          </cell>
        </row>
        <row r="545">
          <cell r="A545" t="str">
            <v>리기다소나무</v>
          </cell>
        </row>
        <row r="546">
          <cell r="A546" t="str">
            <v>리기다소나무</v>
          </cell>
        </row>
        <row r="547">
          <cell r="A547" t="str">
            <v>리기다소나무</v>
          </cell>
        </row>
        <row r="548">
          <cell r="A548" t="str">
            <v>리기다소나무</v>
          </cell>
        </row>
        <row r="549">
          <cell r="A549" t="str">
            <v>소나무</v>
          </cell>
        </row>
        <row r="550">
          <cell r="A550" t="str">
            <v>소나무</v>
          </cell>
        </row>
        <row r="551">
          <cell r="A551" t="str">
            <v>소나무</v>
          </cell>
        </row>
        <row r="552">
          <cell r="A552" t="str">
            <v>소나무</v>
          </cell>
        </row>
        <row r="553">
          <cell r="A553" t="str">
            <v>해  송</v>
          </cell>
        </row>
        <row r="554">
          <cell r="A554" t="str">
            <v>해  송</v>
          </cell>
        </row>
        <row r="555">
          <cell r="A555" t="str">
            <v>해  송</v>
          </cell>
        </row>
        <row r="556">
          <cell r="A556" t="str">
            <v>해  송</v>
          </cell>
        </row>
        <row r="557">
          <cell r="A557" t="str">
            <v>해  송</v>
          </cell>
        </row>
        <row r="558">
          <cell r="A558" t="str">
            <v>해  송</v>
          </cell>
        </row>
        <row r="559">
          <cell r="A559" t="str">
            <v>해  송</v>
          </cell>
        </row>
        <row r="560">
          <cell r="A560" t="str">
            <v>해  송</v>
          </cell>
        </row>
        <row r="561">
          <cell r="A561" t="str">
            <v>소사나무</v>
          </cell>
        </row>
        <row r="563">
          <cell r="A563" t="str">
            <v>카)경관녹지 Ⅲ</v>
          </cell>
        </row>
        <row r="564">
          <cell r="A564" t="str">
            <v>리기다소나무</v>
          </cell>
        </row>
        <row r="565">
          <cell r="A565" t="str">
            <v>리기다소나무</v>
          </cell>
        </row>
        <row r="566">
          <cell r="A566" t="str">
            <v>리기다소나무</v>
          </cell>
        </row>
        <row r="567">
          <cell r="A567" t="str">
            <v>리기다소나무</v>
          </cell>
        </row>
        <row r="568">
          <cell r="A568" t="str">
            <v>리기다소나무</v>
          </cell>
        </row>
        <row r="569">
          <cell r="A569" t="str">
            <v>소나무</v>
          </cell>
        </row>
        <row r="570">
          <cell r="A570" t="str">
            <v>소나무</v>
          </cell>
        </row>
        <row r="571">
          <cell r="A571" t="str">
            <v>소나무</v>
          </cell>
        </row>
        <row r="572">
          <cell r="A572" t="str">
            <v>해  송</v>
          </cell>
        </row>
        <row r="573">
          <cell r="A573" t="str">
            <v>해  송</v>
          </cell>
        </row>
        <row r="574">
          <cell r="A574" t="str">
            <v>해  송</v>
          </cell>
        </row>
        <row r="575">
          <cell r="A575" t="str">
            <v>해  송</v>
          </cell>
        </row>
        <row r="576">
          <cell r="A576" t="str">
            <v>해  송</v>
          </cell>
        </row>
        <row r="577">
          <cell r="A577" t="str">
            <v>해  송</v>
          </cell>
        </row>
        <row r="579">
          <cell r="A579" t="str">
            <v>타)경관녹지 Ⅳ</v>
          </cell>
        </row>
        <row r="580">
          <cell r="A580" t="str">
            <v>리기다소나무</v>
          </cell>
        </row>
        <row r="581">
          <cell r="A581" t="str">
            <v>리기다소나무</v>
          </cell>
        </row>
        <row r="582">
          <cell r="A582" t="str">
            <v>리기다소나무</v>
          </cell>
        </row>
        <row r="583">
          <cell r="A583" t="str">
            <v>리기다소나무</v>
          </cell>
        </row>
        <row r="584">
          <cell r="A584" t="str">
            <v>리기다소나무</v>
          </cell>
        </row>
        <row r="585">
          <cell r="A585" t="str">
            <v>소나무</v>
          </cell>
        </row>
        <row r="586">
          <cell r="A586" t="str">
            <v>소나무</v>
          </cell>
        </row>
        <row r="587">
          <cell r="A587" t="str">
            <v>소나무</v>
          </cell>
        </row>
        <row r="588">
          <cell r="A588" t="str">
            <v>해  송</v>
          </cell>
        </row>
        <row r="589">
          <cell r="A589" t="str">
            <v>해  송</v>
          </cell>
        </row>
        <row r="590">
          <cell r="A590" t="str">
            <v>해  송</v>
          </cell>
        </row>
        <row r="591">
          <cell r="A591" t="str">
            <v>해  송</v>
          </cell>
        </row>
        <row r="592">
          <cell r="A592" t="str">
            <v>해  송</v>
          </cell>
        </row>
        <row r="593">
          <cell r="A593" t="str">
            <v>해  송</v>
          </cell>
        </row>
        <row r="596">
          <cell r="A596" t="str">
            <v>3) 기타공사</v>
          </cell>
        </row>
        <row r="597">
          <cell r="A597" t="str">
            <v>삼각지주목</v>
          </cell>
        </row>
        <row r="598">
          <cell r="A598" t="str">
            <v>삼각지주목</v>
          </cell>
        </row>
        <row r="599">
          <cell r="A599" t="str">
            <v>대나무 지주목</v>
          </cell>
        </row>
        <row r="600">
          <cell r="A600" t="str">
            <v>토양개량제 A</v>
          </cell>
        </row>
        <row r="601">
          <cell r="A601" t="str">
            <v>토양개량제 B</v>
          </cell>
        </row>
        <row r="605">
          <cell r="A605" t="str">
            <v>3. 시설물공사</v>
          </cell>
        </row>
        <row r="606">
          <cell r="A606" t="str">
            <v>1) 어린이공원 Ⅰ</v>
          </cell>
        </row>
        <row r="607">
          <cell r="A607" t="str">
            <v>2) 어린이공원 Ⅱ</v>
          </cell>
        </row>
        <row r="608">
          <cell r="A608" t="str">
            <v>3) 어린이공원 Ⅲ</v>
          </cell>
        </row>
        <row r="609">
          <cell r="A609" t="str">
            <v>4) 어린이공원 Ⅳ</v>
          </cell>
        </row>
        <row r="610">
          <cell r="A610" t="str">
            <v>5) 어린이공원 Ⅴ</v>
          </cell>
        </row>
        <row r="611">
          <cell r="A611" t="str">
            <v>6) 어린이공원 Ⅶ</v>
          </cell>
        </row>
        <row r="612">
          <cell r="A612" t="str">
            <v>7) 경관녹지 Ⅰ</v>
          </cell>
        </row>
        <row r="613">
          <cell r="A613" t="str">
            <v>8) 경관녹지 Ⅱ</v>
          </cell>
        </row>
        <row r="614">
          <cell r="A614" t="str">
            <v>9) 경관녹지 Ⅲ</v>
          </cell>
        </row>
        <row r="615">
          <cell r="A615" t="str">
            <v>10) 보행자전용도로</v>
          </cell>
        </row>
        <row r="618">
          <cell r="A618" t="str">
            <v>1) 어린이공원 Ⅰ</v>
          </cell>
        </row>
        <row r="619">
          <cell r="A619" t="str">
            <v>쉘  터</v>
          </cell>
        </row>
        <row r="620">
          <cell r="A620" t="str">
            <v>등의자</v>
          </cell>
        </row>
        <row r="621">
          <cell r="A621" t="str">
            <v>평의자</v>
          </cell>
        </row>
        <row r="622">
          <cell r="A622" t="str">
            <v>휴지통</v>
          </cell>
        </row>
        <row r="623">
          <cell r="A623" t="str">
            <v>자전거보관대</v>
          </cell>
        </row>
        <row r="624">
          <cell r="A624" t="str">
            <v>종합안내판</v>
          </cell>
        </row>
        <row r="625">
          <cell r="A625" t="str">
            <v>조합놀이대 E형</v>
          </cell>
        </row>
        <row r="626">
          <cell r="A626" t="str">
            <v>자연석입간판              (기채취용)</v>
          </cell>
        </row>
        <row r="628">
          <cell r="A628" t="str">
            <v>2) 어린이공원 Ⅱ</v>
          </cell>
        </row>
        <row r="629">
          <cell r="A629" t="str">
            <v>쉘  터</v>
          </cell>
        </row>
        <row r="630">
          <cell r="A630" t="str">
            <v>등의자</v>
          </cell>
        </row>
        <row r="631">
          <cell r="A631" t="str">
            <v>평의자</v>
          </cell>
        </row>
        <row r="632">
          <cell r="A632" t="str">
            <v>휴지통</v>
          </cell>
        </row>
        <row r="633">
          <cell r="A633" t="str">
            <v>종합안내판</v>
          </cell>
        </row>
        <row r="634">
          <cell r="A634" t="str">
            <v>조합놀이대 F형</v>
          </cell>
        </row>
        <row r="635">
          <cell r="A635" t="str">
            <v>수목보호홀덮개</v>
          </cell>
        </row>
        <row r="636">
          <cell r="A636" t="str">
            <v>자연석입간판              (기채취용)</v>
          </cell>
        </row>
        <row r="638">
          <cell r="A638" t="str">
            <v>3) 어린이공원 Ⅲ</v>
          </cell>
        </row>
        <row r="639">
          <cell r="A639" t="str">
            <v>쉘  터</v>
          </cell>
        </row>
        <row r="640">
          <cell r="A640" t="str">
            <v>평의자</v>
          </cell>
        </row>
        <row r="641">
          <cell r="A641" t="str">
            <v>휴지통</v>
          </cell>
        </row>
        <row r="642">
          <cell r="A642" t="str">
            <v>자전거보관대</v>
          </cell>
        </row>
        <row r="643">
          <cell r="A643" t="str">
            <v>종합안내판</v>
          </cell>
        </row>
        <row r="644">
          <cell r="A644" t="str">
            <v>농구대(야외이동식)</v>
          </cell>
        </row>
        <row r="645">
          <cell r="A645" t="str">
            <v>조합놀이대 A형</v>
          </cell>
        </row>
        <row r="646">
          <cell r="A646" t="str">
            <v>자연석입간판              (기채취용)</v>
          </cell>
        </row>
        <row r="648">
          <cell r="A648" t="str">
            <v>4) 어린이공원 Ⅳ</v>
          </cell>
        </row>
        <row r="649">
          <cell r="A649" t="str">
            <v>쉘  터</v>
          </cell>
        </row>
        <row r="650">
          <cell r="A650" t="str">
            <v>등의자</v>
          </cell>
        </row>
        <row r="651">
          <cell r="A651" t="str">
            <v>평의자</v>
          </cell>
        </row>
        <row r="652">
          <cell r="A652" t="str">
            <v>휴지통</v>
          </cell>
        </row>
        <row r="653">
          <cell r="A653" t="str">
            <v>종합안내판</v>
          </cell>
        </row>
        <row r="654">
          <cell r="A654" t="str">
            <v>조합놀이대 C형</v>
          </cell>
        </row>
        <row r="655">
          <cell r="A655" t="str">
            <v>수목보호홀덮개</v>
          </cell>
        </row>
        <row r="656">
          <cell r="A656" t="str">
            <v>자연석입간판              (기채취용)</v>
          </cell>
        </row>
        <row r="658">
          <cell r="A658" t="str">
            <v>5) 어린이공원 Ⅴ</v>
          </cell>
        </row>
        <row r="659">
          <cell r="A659" t="str">
            <v>쉘  터</v>
          </cell>
        </row>
        <row r="660">
          <cell r="A660" t="str">
            <v>등의자</v>
          </cell>
        </row>
        <row r="661">
          <cell r="A661" t="str">
            <v>평의자</v>
          </cell>
        </row>
        <row r="662">
          <cell r="A662" t="str">
            <v>휴지통</v>
          </cell>
        </row>
        <row r="663">
          <cell r="A663" t="str">
            <v>자전거보관대</v>
          </cell>
        </row>
        <row r="664">
          <cell r="A664" t="str">
            <v>종합안내판</v>
          </cell>
        </row>
        <row r="665">
          <cell r="A665" t="str">
            <v>조합놀이대 D형</v>
          </cell>
        </row>
        <row r="666">
          <cell r="A666" t="str">
            <v>자연석입간판              (기채취용)</v>
          </cell>
        </row>
        <row r="668">
          <cell r="A668" t="str">
            <v>6) 어린이공원 Ⅶ</v>
          </cell>
        </row>
        <row r="669">
          <cell r="A669" t="str">
            <v>쉘  터</v>
          </cell>
        </row>
        <row r="670">
          <cell r="A670" t="str">
            <v>등의자</v>
          </cell>
        </row>
        <row r="671">
          <cell r="A671" t="str">
            <v>평의자</v>
          </cell>
        </row>
        <row r="672">
          <cell r="A672" t="str">
            <v>휴지통</v>
          </cell>
        </row>
        <row r="673">
          <cell r="A673" t="str">
            <v>종합안내판</v>
          </cell>
        </row>
        <row r="674">
          <cell r="A674" t="str">
            <v>조합놀이대 G형</v>
          </cell>
        </row>
        <row r="675">
          <cell r="A675" t="str">
            <v>자연석입간판              (기채취용)</v>
          </cell>
        </row>
        <row r="676">
          <cell r="A676" t="str">
            <v>7) 경관녹지 Ⅰ</v>
          </cell>
        </row>
        <row r="677">
          <cell r="A677" t="str">
            <v>등의자</v>
          </cell>
        </row>
        <row r="678">
          <cell r="A678" t="str">
            <v>휴지통</v>
          </cell>
        </row>
        <row r="679">
          <cell r="A679" t="str">
            <v>수목보호홀덮개</v>
          </cell>
        </row>
        <row r="681">
          <cell r="A681" t="str">
            <v>8) 경관녹지 Ⅱ</v>
          </cell>
        </row>
        <row r="682">
          <cell r="A682" t="str">
            <v>등의자</v>
          </cell>
        </row>
        <row r="683">
          <cell r="A683" t="str">
            <v>평의자</v>
          </cell>
        </row>
        <row r="684">
          <cell r="A684" t="str">
            <v>휴지통</v>
          </cell>
        </row>
        <row r="685">
          <cell r="A685" t="str">
            <v>자전거보관대</v>
          </cell>
        </row>
        <row r="686">
          <cell r="A686" t="str">
            <v>방향안내판</v>
          </cell>
        </row>
        <row r="687">
          <cell r="A687" t="str">
            <v>수목보호홀덮개</v>
          </cell>
        </row>
        <row r="689">
          <cell r="A689" t="str">
            <v>9) 경관녹지 Ⅲ</v>
          </cell>
        </row>
        <row r="690">
          <cell r="A690" t="str">
            <v>등의자</v>
          </cell>
        </row>
        <row r="691">
          <cell r="A691" t="str">
            <v>평의자</v>
          </cell>
        </row>
        <row r="692">
          <cell r="A692" t="str">
            <v>휴지통</v>
          </cell>
        </row>
        <row r="693">
          <cell r="A693" t="str">
            <v>자전거보관대</v>
          </cell>
        </row>
        <row r="694">
          <cell r="A694" t="str">
            <v>방향안내판</v>
          </cell>
        </row>
        <row r="695">
          <cell r="A695" t="str">
            <v>수목보호홀덮개</v>
          </cell>
        </row>
        <row r="697">
          <cell r="A697" t="str">
            <v>10) 보행자전용도로</v>
          </cell>
        </row>
        <row r="698">
          <cell r="A698" t="str">
            <v>수목보호홀덮개</v>
          </cell>
        </row>
        <row r="699">
          <cell r="A699" t="str">
            <v>4. 포장공사</v>
          </cell>
        </row>
        <row r="700">
          <cell r="A700" t="str">
            <v>1) 어린이공원 Ⅰ</v>
          </cell>
        </row>
        <row r="701">
          <cell r="A701" t="str">
            <v>2) 어린이공원 Ⅱ</v>
          </cell>
        </row>
        <row r="702">
          <cell r="A702" t="str">
            <v>3) 어린이공원 Ⅲ</v>
          </cell>
        </row>
        <row r="703">
          <cell r="A703" t="str">
            <v>4) 어린이공원 Ⅳ</v>
          </cell>
        </row>
        <row r="704">
          <cell r="A704" t="str">
            <v>5) 어린이공원 Ⅴ</v>
          </cell>
        </row>
        <row r="705">
          <cell r="A705" t="str">
            <v>6) 어린이공원 Ⅶ</v>
          </cell>
        </row>
        <row r="706">
          <cell r="A706" t="str">
            <v>7) 경관녹지 Ⅰ</v>
          </cell>
        </row>
        <row r="707">
          <cell r="A707" t="str">
            <v>8) 경관녹지 Ⅱ</v>
          </cell>
        </row>
        <row r="708">
          <cell r="A708" t="str">
            <v>9) 경관녹지 Ⅲ</v>
          </cell>
        </row>
        <row r="711">
          <cell r="A711" t="str">
            <v>1) 어린이공원 Ⅰ</v>
          </cell>
        </row>
        <row r="712">
          <cell r="A712" t="str">
            <v>콘크리트경계블럭A형</v>
          </cell>
        </row>
        <row r="713">
          <cell r="A713" t="str">
            <v>소형고압블럭포장       (I형)</v>
          </cell>
        </row>
        <row r="714">
          <cell r="A714" t="str">
            <v>모래포설</v>
          </cell>
        </row>
        <row r="716">
          <cell r="A716" t="str">
            <v>2) 어린이공원 Ⅱ</v>
          </cell>
        </row>
        <row r="717">
          <cell r="A717" t="str">
            <v>콘크리트경계블럭A형</v>
          </cell>
        </row>
        <row r="718">
          <cell r="A718" t="str">
            <v>소형고압블럭경계</v>
          </cell>
        </row>
        <row r="719">
          <cell r="A719" t="str">
            <v>소형고압블럭포장       (I형)</v>
          </cell>
        </row>
        <row r="720">
          <cell r="A720" t="str">
            <v>모래포설</v>
          </cell>
        </row>
        <row r="722">
          <cell r="A722" t="str">
            <v>3) 어린이공원 Ⅲ</v>
          </cell>
        </row>
        <row r="723">
          <cell r="A723" t="str">
            <v>콘크리트경계블럭A형</v>
          </cell>
        </row>
        <row r="724">
          <cell r="A724" t="str">
            <v>소형고압블럭포장       (I형)</v>
          </cell>
        </row>
        <row r="725">
          <cell r="A725" t="str">
            <v>마사다짐</v>
          </cell>
        </row>
        <row r="726">
          <cell r="A726" t="str">
            <v>모래포설</v>
          </cell>
        </row>
        <row r="728">
          <cell r="A728" t="str">
            <v>4) 어린이공원 Ⅳ</v>
          </cell>
        </row>
        <row r="729">
          <cell r="A729" t="str">
            <v>콘크리트경계블럭A형</v>
          </cell>
        </row>
        <row r="730">
          <cell r="A730" t="str">
            <v>소형고압블럭경계</v>
          </cell>
        </row>
        <row r="731">
          <cell r="A731" t="str">
            <v>소형고압블럭포장       (I형)</v>
          </cell>
        </row>
        <row r="732">
          <cell r="A732" t="str">
            <v>모래포설</v>
          </cell>
        </row>
        <row r="734">
          <cell r="A734" t="str">
            <v>5) 어린이공원 Ⅴ</v>
          </cell>
        </row>
        <row r="735">
          <cell r="A735" t="str">
            <v>콘크리트경계블럭A형</v>
          </cell>
        </row>
        <row r="736">
          <cell r="A736" t="str">
            <v>소형고압블럭포장       (I형)</v>
          </cell>
        </row>
        <row r="737">
          <cell r="A737" t="str">
            <v>모래포설</v>
          </cell>
        </row>
        <row r="739">
          <cell r="A739" t="str">
            <v>6) 어린이공원 Ⅶ</v>
          </cell>
        </row>
        <row r="740">
          <cell r="A740" t="str">
            <v>콘크리트경계블럭A형</v>
          </cell>
        </row>
        <row r="741">
          <cell r="A741" t="str">
            <v>소형고압블럭경계</v>
          </cell>
        </row>
        <row r="742">
          <cell r="A742" t="str">
            <v>소형고압블럭포장       (I형)</v>
          </cell>
        </row>
        <row r="743">
          <cell r="A743" t="str">
            <v>모래포설</v>
          </cell>
        </row>
        <row r="745">
          <cell r="A745" t="str">
            <v>7) 경관녹지 Ⅰ</v>
          </cell>
        </row>
        <row r="746">
          <cell r="A746" t="str">
            <v>콘크리트경계블럭A형</v>
          </cell>
        </row>
        <row r="747">
          <cell r="A747" t="str">
            <v>콘크리트경계블럭B형</v>
          </cell>
        </row>
        <row r="748">
          <cell r="A748" t="str">
            <v>칼라투수콘크리트    포장</v>
          </cell>
        </row>
        <row r="749">
          <cell r="A749" t="str">
            <v>칼라투수콘크리트    포장</v>
          </cell>
        </row>
        <row r="751">
          <cell r="A751" t="str">
            <v>8) 경관녹지 Ⅱ</v>
          </cell>
        </row>
        <row r="752">
          <cell r="A752" t="str">
            <v>콘크리트경계블럭A형</v>
          </cell>
        </row>
        <row r="753">
          <cell r="A753" t="str">
            <v>콘크리트경계블럭B형</v>
          </cell>
        </row>
        <row r="754">
          <cell r="A754" t="str">
            <v>칼라투수콘크리트    포장</v>
          </cell>
        </row>
        <row r="755">
          <cell r="A755" t="str">
            <v>칼라투수콘크리트    포장</v>
          </cell>
        </row>
        <row r="757">
          <cell r="A757" t="str">
            <v>9) 경관녹지 Ⅲ</v>
          </cell>
        </row>
        <row r="758">
          <cell r="A758" t="str">
            <v>콘크리트경계블럭A형</v>
          </cell>
        </row>
        <row r="759">
          <cell r="A759" t="str">
            <v>콘크리트경계블럭B형</v>
          </cell>
        </row>
        <row r="760">
          <cell r="A760" t="str">
            <v>칼라투수콘크리트    포장</v>
          </cell>
        </row>
        <row r="761">
          <cell r="A761" t="str">
            <v>칼라투수콘크리트    포장</v>
          </cell>
        </row>
        <row r="768">
          <cell r="A768" t="str">
            <v>5. 우배수공사</v>
          </cell>
        </row>
        <row r="769">
          <cell r="A769" t="str">
            <v>1) 어린이공원 Ⅰ</v>
          </cell>
        </row>
        <row r="770">
          <cell r="A770" t="str">
            <v>2) 어린이공원 Ⅱ</v>
          </cell>
        </row>
        <row r="771">
          <cell r="A771" t="str">
            <v>3) 어린이공원 Ⅲ</v>
          </cell>
        </row>
        <row r="772">
          <cell r="A772" t="str">
            <v>4) 어린이공원 Ⅳ</v>
          </cell>
        </row>
        <row r="773">
          <cell r="A773" t="str">
            <v>5) 어린이공원 Ⅴ</v>
          </cell>
        </row>
        <row r="774">
          <cell r="A774" t="str">
            <v>6) 어린이공원 Ⅶ</v>
          </cell>
        </row>
        <row r="775">
          <cell r="A775" t="str">
            <v>7) 경관녹지 Ⅰ</v>
          </cell>
        </row>
        <row r="776">
          <cell r="A776" t="str">
            <v>8) 경관녹지 Ⅱ</v>
          </cell>
        </row>
        <row r="777">
          <cell r="A777" t="str">
            <v>9) 경관녹지 Ⅲ</v>
          </cell>
        </row>
        <row r="778">
          <cell r="A778" t="str">
            <v>10) 가로수</v>
          </cell>
        </row>
        <row r="779">
          <cell r="A779" t="str">
            <v>11) 시설녹지(100M)</v>
          </cell>
        </row>
        <row r="782">
          <cell r="A782" t="str">
            <v>1) 어린이공원 Ⅰ</v>
          </cell>
        </row>
        <row r="783">
          <cell r="A783" t="str">
            <v>집수정 A</v>
          </cell>
        </row>
        <row r="784">
          <cell r="A784" t="str">
            <v>집수정 B</v>
          </cell>
        </row>
        <row r="785">
          <cell r="A785" t="str">
            <v>우수관 (PE강관)</v>
          </cell>
        </row>
        <row r="786">
          <cell r="A786" t="str">
            <v>맹암거 (본선)</v>
          </cell>
        </row>
        <row r="787">
          <cell r="A787" t="str">
            <v>맹암거 (지선)</v>
          </cell>
        </row>
        <row r="789">
          <cell r="A789" t="str">
            <v>2) 어린이공원 Ⅱ</v>
          </cell>
        </row>
        <row r="790">
          <cell r="A790" t="str">
            <v>집수정 A</v>
          </cell>
        </row>
        <row r="791">
          <cell r="A791" t="str">
            <v>집수정 B</v>
          </cell>
        </row>
        <row r="792">
          <cell r="A792" t="str">
            <v>우수관 (PE강관)</v>
          </cell>
        </row>
        <row r="793">
          <cell r="A793" t="str">
            <v>맹암거 (지선)</v>
          </cell>
        </row>
        <row r="794">
          <cell r="A794" t="str">
            <v>맹암거 (본선)</v>
          </cell>
        </row>
        <row r="796">
          <cell r="A796" t="str">
            <v>3) 어린이공원 Ⅲ</v>
          </cell>
        </row>
        <row r="797">
          <cell r="A797" t="str">
            <v>집수정 A</v>
          </cell>
        </row>
        <row r="798">
          <cell r="A798" t="str">
            <v>집수정 B</v>
          </cell>
        </row>
        <row r="799">
          <cell r="A799" t="str">
            <v>우수관 (PE강관)</v>
          </cell>
        </row>
        <row r="800">
          <cell r="A800" t="str">
            <v>맹암거 (지선)</v>
          </cell>
        </row>
        <row r="801">
          <cell r="A801" t="str">
            <v>맹암거 (본선)</v>
          </cell>
        </row>
        <row r="803">
          <cell r="A803" t="str">
            <v>4) 어린이공원 Ⅳ</v>
          </cell>
        </row>
        <row r="804">
          <cell r="A804" t="str">
            <v>집수정 A</v>
          </cell>
        </row>
        <row r="805">
          <cell r="A805" t="str">
            <v>집수정 B</v>
          </cell>
        </row>
        <row r="806">
          <cell r="A806" t="str">
            <v>우수관 (PE강관)</v>
          </cell>
        </row>
        <row r="807">
          <cell r="A807" t="str">
            <v>맹암거 (지선)</v>
          </cell>
        </row>
        <row r="808">
          <cell r="A808" t="str">
            <v>맹암거 (본선)</v>
          </cell>
        </row>
        <row r="810">
          <cell r="A810" t="str">
            <v>5) 어린이공원 Ⅴ</v>
          </cell>
        </row>
        <row r="811">
          <cell r="A811" t="str">
            <v>집수정 A</v>
          </cell>
        </row>
        <row r="812">
          <cell r="A812" t="str">
            <v>집수정 B</v>
          </cell>
        </row>
        <row r="813">
          <cell r="A813" t="str">
            <v>우수관 (PE강관)</v>
          </cell>
        </row>
        <row r="814">
          <cell r="A814" t="str">
            <v>맹암거 (지선)</v>
          </cell>
        </row>
        <row r="815">
          <cell r="A815" t="str">
            <v>맹암거 (본선)</v>
          </cell>
        </row>
        <row r="817">
          <cell r="A817" t="str">
            <v>6) 어린이공원 Ⅶ</v>
          </cell>
        </row>
        <row r="818">
          <cell r="A818" t="str">
            <v>집수정 A</v>
          </cell>
        </row>
        <row r="819">
          <cell r="A819" t="str">
            <v>집수정 B</v>
          </cell>
        </row>
        <row r="820">
          <cell r="A820" t="str">
            <v>우수관 (PE강관)</v>
          </cell>
        </row>
        <row r="821">
          <cell r="A821" t="str">
            <v>맹암거 (지선)</v>
          </cell>
        </row>
        <row r="822">
          <cell r="A822" t="str">
            <v>맹암거 (본선)</v>
          </cell>
        </row>
        <row r="824">
          <cell r="A824" t="str">
            <v>7) 경관녹지 Ⅰ</v>
          </cell>
        </row>
        <row r="825">
          <cell r="A825" t="str">
            <v>집수정 A</v>
          </cell>
        </row>
        <row r="826">
          <cell r="A826" t="str">
            <v>집수정 B</v>
          </cell>
        </row>
        <row r="827">
          <cell r="A827" t="str">
            <v>우수관 (PE강관)</v>
          </cell>
        </row>
        <row r="828">
          <cell r="A828" t="str">
            <v>우수관 (PE강관)</v>
          </cell>
        </row>
        <row r="830">
          <cell r="A830" t="str">
            <v>8) 경관녹지 Ⅱ</v>
          </cell>
        </row>
        <row r="831">
          <cell r="A831" t="str">
            <v>집수정 A</v>
          </cell>
        </row>
        <row r="832">
          <cell r="A832" t="str">
            <v>집수정 B</v>
          </cell>
        </row>
        <row r="833">
          <cell r="A833" t="str">
            <v>우수관 (PE강관)</v>
          </cell>
        </row>
        <row r="834">
          <cell r="A834" t="str">
            <v>우수관 (PE강관)</v>
          </cell>
        </row>
        <row r="837">
          <cell r="A837" t="str">
            <v>9) 경관녹지 Ⅲ</v>
          </cell>
        </row>
        <row r="838">
          <cell r="A838" t="str">
            <v>집수정 A</v>
          </cell>
        </row>
        <row r="839">
          <cell r="A839" t="str">
            <v>집수정 B</v>
          </cell>
        </row>
        <row r="840">
          <cell r="A840" t="str">
            <v>우수관 (PE강관)</v>
          </cell>
        </row>
        <row r="841">
          <cell r="A841" t="str">
            <v>우수관 (PE강관)</v>
          </cell>
        </row>
        <row r="843">
          <cell r="A843" t="str">
            <v>10) 가로수</v>
          </cell>
        </row>
        <row r="844">
          <cell r="A844" t="str">
            <v>우수관 (PE강관)</v>
          </cell>
        </row>
        <row r="845">
          <cell r="A845" t="str">
            <v>PE 유공관</v>
          </cell>
        </row>
        <row r="847">
          <cell r="A847" t="str">
            <v>11) 시설녹지(100M)</v>
          </cell>
        </row>
        <row r="848">
          <cell r="A848" t="str">
            <v>집수정 A</v>
          </cell>
        </row>
        <row r="849">
          <cell r="A849" t="str">
            <v>집수정 B</v>
          </cell>
        </row>
        <row r="850">
          <cell r="A850" t="str">
            <v>U형 측구</v>
          </cell>
        </row>
        <row r="851">
          <cell r="A851" t="str">
            <v>우수관 (PE강관)</v>
          </cell>
        </row>
        <row r="852">
          <cell r="A852" t="str">
            <v>우수관 (PE강관)</v>
          </cell>
        </row>
        <row r="860">
          <cell r="A860" t="str">
            <v>6. 식재지조성공사</v>
          </cell>
        </row>
        <row r="861">
          <cell r="A861" t="str">
            <v>1) 어린이공원 Ⅰ</v>
          </cell>
        </row>
        <row r="862">
          <cell r="A862" t="str">
            <v>2) 어린이공원 Ⅱ</v>
          </cell>
        </row>
        <row r="863">
          <cell r="A863" t="str">
            <v>3) 어린이공원 Ⅲ</v>
          </cell>
        </row>
        <row r="864">
          <cell r="A864" t="str">
            <v>4) 어린이공원 Ⅳ</v>
          </cell>
        </row>
        <row r="865">
          <cell r="A865" t="str">
            <v>5) 어린이공원 Ⅴ</v>
          </cell>
        </row>
        <row r="866">
          <cell r="A866" t="str">
            <v>6) 어린이공원 Ⅶ</v>
          </cell>
        </row>
        <row r="867">
          <cell r="A867" t="str">
            <v>7) 10M시설녹지1지역</v>
          </cell>
        </row>
        <row r="868">
          <cell r="A868" t="str">
            <v>8) 10M시설녹지2지역</v>
          </cell>
        </row>
        <row r="869">
          <cell r="A869" t="str">
            <v>9) 경관녹지 Ⅰ</v>
          </cell>
        </row>
        <row r="870">
          <cell r="A870" t="str">
            <v>10) 경관녹지 Ⅱ</v>
          </cell>
        </row>
        <row r="871">
          <cell r="A871" t="str">
            <v>11) 경관녹지 Ⅲ</v>
          </cell>
        </row>
        <row r="872">
          <cell r="A872" t="str">
            <v>12) 가로수</v>
          </cell>
        </row>
        <row r="873">
          <cell r="A873" t="str">
            <v>13) 보행자전용도로</v>
          </cell>
        </row>
        <row r="876">
          <cell r="A876" t="str">
            <v>1) 어린이공원 Ⅰ</v>
          </cell>
        </row>
        <row r="877">
          <cell r="A877" t="str">
            <v>가. 토공</v>
          </cell>
        </row>
        <row r="878">
          <cell r="A878" t="str">
            <v>기계터파기(B.H0.7㎥)</v>
          </cell>
        </row>
        <row r="879">
          <cell r="A879" t="str">
            <v>기계잔토처리</v>
          </cell>
        </row>
        <row r="881">
          <cell r="A881" t="str">
            <v>나. 성토</v>
          </cell>
        </row>
        <row r="882">
          <cell r="A882" t="str">
            <v>절취 및 상차             (백호1.0㎥)</v>
          </cell>
        </row>
        <row r="883">
          <cell r="A883" t="str">
            <v>덤프운반                     (중앙공원-3공구)</v>
          </cell>
        </row>
        <row r="884">
          <cell r="A884" t="str">
            <v>단지정지</v>
          </cell>
        </row>
        <row r="886">
          <cell r="A886" t="str">
            <v>다. 환토</v>
          </cell>
        </row>
        <row r="887">
          <cell r="A887" t="str">
            <v>절취 및 상차             (백호1.0㎥)</v>
          </cell>
        </row>
        <row r="888">
          <cell r="A888" t="str">
            <v>덤프운반                     (중앙공원-3공구)</v>
          </cell>
        </row>
        <row r="889">
          <cell r="A889" t="str">
            <v>단지정지</v>
          </cell>
        </row>
        <row r="892">
          <cell r="A892" t="str">
            <v>2) 어린이공원 Ⅱ</v>
          </cell>
        </row>
        <row r="893">
          <cell r="A893" t="str">
            <v>가. 토공</v>
          </cell>
        </row>
        <row r="894">
          <cell r="A894" t="str">
            <v>기계터파기(B.H0.7㎥)</v>
          </cell>
        </row>
        <row r="895">
          <cell r="A895" t="str">
            <v>기계잔토처리</v>
          </cell>
        </row>
        <row r="897">
          <cell r="A897" t="str">
            <v>나. 성토</v>
          </cell>
        </row>
        <row r="898">
          <cell r="A898" t="str">
            <v>절취 및 상차             (백호1.0㎥)</v>
          </cell>
        </row>
        <row r="899">
          <cell r="A899" t="str">
            <v>덤프운반                     (중앙공원-3공구)</v>
          </cell>
        </row>
        <row r="900">
          <cell r="A900" t="str">
            <v>단지정지</v>
          </cell>
        </row>
        <row r="902">
          <cell r="A902" t="str">
            <v>다. 환토</v>
          </cell>
        </row>
        <row r="903">
          <cell r="A903" t="str">
            <v>절취 및 상차             (백호1.0㎥)</v>
          </cell>
        </row>
        <row r="904">
          <cell r="A904" t="str">
            <v>덤프운반                     (중앙공원-3공구)</v>
          </cell>
        </row>
        <row r="905">
          <cell r="A905" t="str">
            <v>단지정지</v>
          </cell>
        </row>
        <row r="906">
          <cell r="A906" t="str">
            <v>3) 어린이공원 Ⅲ</v>
          </cell>
        </row>
        <row r="907">
          <cell r="A907" t="str">
            <v>가. 토공</v>
          </cell>
        </row>
        <row r="908">
          <cell r="A908" t="str">
            <v>기계터파기(B.H0.7㎥)</v>
          </cell>
        </row>
        <row r="909">
          <cell r="A909" t="str">
            <v>기계잔토처리</v>
          </cell>
        </row>
        <row r="911">
          <cell r="A911" t="str">
            <v>나. 성토</v>
          </cell>
        </row>
        <row r="912">
          <cell r="A912" t="str">
            <v>절취 및 상차             (백호1.0㎥)</v>
          </cell>
        </row>
        <row r="913">
          <cell r="A913" t="str">
            <v>덤프운반                     (중앙공원-3공구)</v>
          </cell>
        </row>
        <row r="914">
          <cell r="A914" t="str">
            <v>단지정지</v>
          </cell>
        </row>
        <row r="916">
          <cell r="A916" t="str">
            <v>다. 환토</v>
          </cell>
        </row>
        <row r="917">
          <cell r="A917" t="str">
            <v>절취 및 상차             (백호1.0㎥)</v>
          </cell>
        </row>
        <row r="918">
          <cell r="A918" t="str">
            <v>덤프운반                     (중앙공원-3공구)</v>
          </cell>
        </row>
        <row r="919">
          <cell r="A919" t="str">
            <v>단지정지</v>
          </cell>
        </row>
        <row r="922">
          <cell r="A922" t="str">
            <v>4) 어린이공원 Ⅳ</v>
          </cell>
        </row>
        <row r="923">
          <cell r="A923" t="str">
            <v>가. 토공</v>
          </cell>
        </row>
        <row r="924">
          <cell r="A924" t="str">
            <v>기계터파기(B.H0.7㎥)</v>
          </cell>
        </row>
        <row r="925">
          <cell r="A925" t="str">
            <v>기계잔토처리</v>
          </cell>
        </row>
        <row r="927">
          <cell r="A927" t="str">
            <v>나. 성토</v>
          </cell>
        </row>
        <row r="928">
          <cell r="A928" t="str">
            <v>절취 및 상차             (백호1.0㎥)</v>
          </cell>
        </row>
        <row r="929">
          <cell r="A929" t="str">
            <v>덤프운반                     (중앙공원-3공구)</v>
          </cell>
        </row>
        <row r="930">
          <cell r="A930" t="str">
            <v>단지정지</v>
          </cell>
        </row>
        <row r="932">
          <cell r="A932" t="str">
            <v>다. 환토</v>
          </cell>
        </row>
        <row r="933">
          <cell r="A933" t="str">
            <v>절취 및 상차             (백호1.0㎥)</v>
          </cell>
        </row>
        <row r="934">
          <cell r="A934" t="str">
            <v>덤프운반                     (중앙공원-3공구)</v>
          </cell>
        </row>
        <row r="935">
          <cell r="A935" t="str">
            <v>단지정지</v>
          </cell>
        </row>
        <row r="938">
          <cell r="A938" t="str">
            <v>5) 어린이공원 Ⅴ</v>
          </cell>
        </row>
        <row r="939">
          <cell r="A939" t="str">
            <v>가. 토공</v>
          </cell>
        </row>
        <row r="940">
          <cell r="A940" t="str">
            <v>기계터파기(B.H0.7㎥)</v>
          </cell>
        </row>
        <row r="941">
          <cell r="A941" t="str">
            <v>기계잔토처리</v>
          </cell>
        </row>
        <row r="943">
          <cell r="A943" t="str">
            <v>나. 성토</v>
          </cell>
        </row>
        <row r="944">
          <cell r="A944" t="str">
            <v>절취 및 상차             (백호1.0㎥)</v>
          </cell>
        </row>
        <row r="945">
          <cell r="A945" t="str">
            <v>덤프운반                     (중앙공원-3공구)</v>
          </cell>
        </row>
        <row r="946">
          <cell r="A946" t="str">
            <v>단지정지</v>
          </cell>
        </row>
        <row r="948">
          <cell r="A948" t="str">
            <v>다. 환토</v>
          </cell>
        </row>
        <row r="949">
          <cell r="A949" t="str">
            <v>절취 및 상차             (백호1.0㎥)</v>
          </cell>
        </row>
        <row r="950">
          <cell r="A950" t="str">
            <v>덤프운반                     (중앙공원-3공구)</v>
          </cell>
        </row>
        <row r="951">
          <cell r="A951" t="str">
            <v>단지정지</v>
          </cell>
        </row>
        <row r="952">
          <cell r="A952" t="str">
            <v>6) 어린이공원 Ⅶ</v>
          </cell>
        </row>
        <row r="953">
          <cell r="A953" t="str">
            <v>가. 토공</v>
          </cell>
        </row>
        <row r="954">
          <cell r="A954" t="str">
            <v>기계터파기(B.H0.7㎥)</v>
          </cell>
        </row>
        <row r="955">
          <cell r="A955" t="str">
            <v>기계잔토처리</v>
          </cell>
        </row>
        <row r="957">
          <cell r="A957" t="str">
            <v>나. 성토</v>
          </cell>
        </row>
        <row r="958">
          <cell r="A958" t="str">
            <v>절취 및 상차             (백호1.0㎥)</v>
          </cell>
        </row>
        <row r="959">
          <cell r="A959" t="str">
            <v>덤프운반                     (중앙공원-3공구)</v>
          </cell>
        </row>
        <row r="960">
          <cell r="A960" t="str">
            <v>단지정지</v>
          </cell>
        </row>
        <row r="962">
          <cell r="A962" t="str">
            <v>다. 환토</v>
          </cell>
        </row>
        <row r="963">
          <cell r="A963" t="str">
            <v>절취 및 상차             (백호1.0㎥)</v>
          </cell>
        </row>
        <row r="964">
          <cell r="A964" t="str">
            <v>덤프운반                     (중앙공원-3공구)</v>
          </cell>
        </row>
        <row r="965">
          <cell r="A965" t="str">
            <v>단지정지</v>
          </cell>
        </row>
        <row r="968">
          <cell r="A968" t="str">
            <v>7) 10M시설녹지1지역</v>
          </cell>
        </row>
        <row r="969">
          <cell r="A969" t="str">
            <v>가. 토공</v>
          </cell>
        </row>
        <row r="970">
          <cell r="A970" t="str">
            <v>기계터파기(B.H0.7㎥)</v>
          </cell>
        </row>
        <row r="971">
          <cell r="A971" t="str">
            <v>기계잔토처리</v>
          </cell>
        </row>
        <row r="973">
          <cell r="A973" t="str">
            <v>나. 성토</v>
          </cell>
        </row>
        <row r="974">
          <cell r="A974" t="str">
            <v>절취 및 상차             (백호1.0㎥)</v>
          </cell>
        </row>
        <row r="975">
          <cell r="A975" t="str">
            <v>덤프운반                     (중앙공원-3공구)</v>
          </cell>
        </row>
        <row r="976">
          <cell r="A976" t="str">
            <v>단지정지</v>
          </cell>
        </row>
        <row r="978">
          <cell r="A978" t="str">
            <v>다. 환토</v>
          </cell>
        </row>
        <row r="979">
          <cell r="A979" t="str">
            <v>절취 및 상차             (백호1.0㎥)</v>
          </cell>
        </row>
        <row r="980">
          <cell r="A980" t="str">
            <v>덤프운반                     (중앙공원-3공구)</v>
          </cell>
        </row>
        <row r="981">
          <cell r="A981" t="str">
            <v>단지정지</v>
          </cell>
        </row>
        <row r="984">
          <cell r="A984" t="str">
            <v>8) 10M시설녹지2지역</v>
          </cell>
        </row>
        <row r="985">
          <cell r="A985" t="str">
            <v>가. 토공</v>
          </cell>
        </row>
        <row r="986">
          <cell r="A986" t="str">
            <v>기계터파기(B.H0.7㎥)</v>
          </cell>
        </row>
        <row r="987">
          <cell r="A987" t="str">
            <v>기계잔토처리</v>
          </cell>
        </row>
        <row r="989">
          <cell r="A989" t="str">
            <v>나. 성토</v>
          </cell>
        </row>
        <row r="990">
          <cell r="A990" t="str">
            <v>절취 및 상차             (백호1.0㎥)</v>
          </cell>
        </row>
        <row r="991">
          <cell r="A991" t="str">
            <v>덤프운반                     (중앙공원-3공구)</v>
          </cell>
        </row>
        <row r="992">
          <cell r="A992" t="str">
            <v>단지정지</v>
          </cell>
        </row>
        <row r="994">
          <cell r="A994" t="str">
            <v>다. 환토</v>
          </cell>
        </row>
        <row r="995">
          <cell r="A995" t="str">
            <v>절취 및 상차             (백호1.0㎥)</v>
          </cell>
        </row>
        <row r="996">
          <cell r="A996" t="str">
            <v>덤프운반                     (중앙공원-3공구)</v>
          </cell>
        </row>
        <row r="997">
          <cell r="A997" t="str">
            <v>단지정지</v>
          </cell>
        </row>
        <row r="998">
          <cell r="A998" t="str">
            <v>9) 경관녹지 Ⅰ</v>
          </cell>
        </row>
        <row r="999">
          <cell r="A999" t="str">
            <v>가. 토공</v>
          </cell>
        </row>
        <row r="1000">
          <cell r="A1000" t="str">
            <v>기계터파기(B.H0.7㎥)</v>
          </cell>
        </row>
        <row r="1001">
          <cell r="A1001" t="str">
            <v>기계잔토처리</v>
          </cell>
        </row>
        <row r="1003">
          <cell r="A1003" t="str">
            <v>나. 성토</v>
          </cell>
        </row>
        <row r="1004">
          <cell r="A1004" t="str">
            <v>절취 및 상차             (백호1.0㎥)</v>
          </cell>
        </row>
        <row r="1005">
          <cell r="A1005" t="str">
            <v>덤프운반                     (중앙공원-3공구)</v>
          </cell>
        </row>
        <row r="1006">
          <cell r="A1006" t="str">
            <v>단지정지</v>
          </cell>
        </row>
        <row r="1008">
          <cell r="A1008" t="str">
            <v>다. 환토</v>
          </cell>
        </row>
        <row r="1009">
          <cell r="A1009" t="str">
            <v>절취 및 상차             (백호1.0㎥)</v>
          </cell>
        </row>
        <row r="1010">
          <cell r="A1010" t="str">
            <v>덤프운반                     (중앙공원-3공구)</v>
          </cell>
        </row>
        <row r="1011">
          <cell r="A1011" t="str">
            <v>단지정지</v>
          </cell>
        </row>
        <row r="1014">
          <cell r="A1014" t="str">
            <v>10) 경관녹지 Ⅱ</v>
          </cell>
        </row>
        <row r="1015">
          <cell r="A1015" t="str">
            <v>가. 토공</v>
          </cell>
        </row>
        <row r="1016">
          <cell r="A1016" t="str">
            <v>기계터파기(B.H0.7㎥)</v>
          </cell>
        </row>
        <row r="1017">
          <cell r="A1017" t="str">
            <v>기계잔토처리</v>
          </cell>
        </row>
        <row r="1019">
          <cell r="A1019" t="str">
            <v>나. 성토</v>
          </cell>
        </row>
        <row r="1020">
          <cell r="A1020" t="str">
            <v>절취 및 상차             (백호1.0㎥)</v>
          </cell>
        </row>
        <row r="1021">
          <cell r="A1021" t="str">
            <v>덤프운반                     (중앙공원-3공구)</v>
          </cell>
        </row>
        <row r="1022">
          <cell r="A1022" t="str">
            <v>단지정지</v>
          </cell>
        </row>
        <row r="1024">
          <cell r="A1024" t="str">
            <v>다. 환토</v>
          </cell>
        </row>
        <row r="1025">
          <cell r="A1025" t="str">
            <v>절취 및 상차             (백호1.0㎥)</v>
          </cell>
        </row>
        <row r="1026">
          <cell r="A1026" t="str">
            <v>덤프운반                     (중앙공원-3공구)</v>
          </cell>
        </row>
        <row r="1027">
          <cell r="A1027" t="str">
            <v>단지정지</v>
          </cell>
        </row>
        <row r="1030">
          <cell r="A1030" t="str">
            <v>11) 경관녹지 Ⅲ</v>
          </cell>
        </row>
        <row r="1031">
          <cell r="A1031" t="str">
            <v>가. 토공</v>
          </cell>
        </row>
        <row r="1032">
          <cell r="A1032" t="str">
            <v>기계터파기(B.H0.7㎥)</v>
          </cell>
        </row>
        <row r="1033">
          <cell r="A1033" t="str">
            <v>기계잔토처리</v>
          </cell>
        </row>
        <row r="1035">
          <cell r="A1035" t="str">
            <v>나. 성토</v>
          </cell>
        </row>
        <row r="1036">
          <cell r="A1036" t="str">
            <v>절취 및 상차             (백호1.0㎥)</v>
          </cell>
        </row>
        <row r="1037">
          <cell r="A1037" t="str">
            <v>덤프운반                     (중앙공원-3공구)</v>
          </cell>
        </row>
        <row r="1038">
          <cell r="A1038" t="str">
            <v>단지정지</v>
          </cell>
        </row>
        <row r="1040">
          <cell r="A1040" t="str">
            <v>다. 환토</v>
          </cell>
        </row>
        <row r="1041">
          <cell r="A1041" t="str">
            <v>절취 및 상차             (백호1.0㎥)</v>
          </cell>
        </row>
        <row r="1042">
          <cell r="A1042" t="str">
            <v>덤프운반                     (중앙공원-3공구)</v>
          </cell>
        </row>
        <row r="1043">
          <cell r="A1043" t="str">
            <v>단지정지</v>
          </cell>
        </row>
        <row r="1044">
          <cell r="A1044" t="str">
            <v>12) 가로수</v>
          </cell>
        </row>
        <row r="1045">
          <cell r="A1045" t="str">
            <v>가. 토공</v>
          </cell>
        </row>
        <row r="1046">
          <cell r="A1046" t="str">
            <v>기계터파기(B.H0.7㎥)</v>
          </cell>
        </row>
        <row r="1047">
          <cell r="A1047" t="str">
            <v>기계잔토처리</v>
          </cell>
        </row>
        <row r="1049">
          <cell r="A1049" t="str">
            <v>나. 환토</v>
          </cell>
        </row>
        <row r="1050">
          <cell r="A1050" t="str">
            <v>절취 및 상차             (백호1.0㎥)</v>
          </cell>
        </row>
        <row r="1051">
          <cell r="A1051" t="str">
            <v>덤프운반                     (중앙공원-3공구)</v>
          </cell>
        </row>
        <row r="1052">
          <cell r="A1052" t="str">
            <v>단지정지</v>
          </cell>
        </row>
        <row r="1055">
          <cell r="A1055" t="str">
            <v>13) 보행자전용도로</v>
          </cell>
        </row>
        <row r="1056">
          <cell r="A1056" t="str">
            <v>가. 토공</v>
          </cell>
        </row>
        <row r="1057">
          <cell r="A1057" t="str">
            <v>기계터파기(B.H0.7㎥)</v>
          </cell>
        </row>
        <row r="1058">
          <cell r="A1058" t="str">
            <v>기계잔토처리</v>
          </cell>
        </row>
        <row r="1060">
          <cell r="A1060" t="str">
            <v>나. 환토</v>
          </cell>
        </row>
        <row r="1061">
          <cell r="A1061" t="str">
            <v>절취 및 상차             (백호1.0㎥)</v>
          </cell>
        </row>
        <row r="1062">
          <cell r="A1062" t="str">
            <v>덤프운반                     (중앙공원-3공구)</v>
          </cell>
        </row>
        <row r="1063">
          <cell r="A1063" t="str">
            <v>단지정지</v>
          </cell>
        </row>
        <row r="1067">
          <cell r="A1067" t="str">
            <v>7. 부대공사</v>
          </cell>
        </row>
        <row r="1068">
          <cell r="A1068" t="str">
            <v>1) 사급자재대</v>
          </cell>
        </row>
        <row r="1069">
          <cell r="A1069" t="str">
            <v>이형철근</v>
          </cell>
        </row>
        <row r="1071">
          <cell r="A1071" t="str">
            <v>2) 운반비</v>
          </cell>
        </row>
        <row r="1072">
          <cell r="A1072" t="str">
            <v xml:space="preserve"> 철근운반</v>
          </cell>
        </row>
        <row r="1074">
          <cell r="A1074" t="str">
            <v>3) 가설공</v>
          </cell>
        </row>
        <row r="1075">
          <cell r="A1075" t="str">
            <v>조립식가설사무소</v>
          </cell>
        </row>
        <row r="1076">
          <cell r="A1076" t="str">
            <v>조립식가설창고</v>
          </cell>
        </row>
        <row r="1079">
          <cell r="A1079" t="str">
            <v>8. 운반비(도선료)</v>
          </cell>
        </row>
        <row r="1080">
          <cell r="A1080" t="str">
            <v>8.0톤 트럭 도선료</v>
          </cell>
        </row>
        <row r="1081">
          <cell r="A1081" t="str">
            <v>8.0톤 트럭 도선료</v>
          </cell>
        </row>
        <row r="1084">
          <cell r="A1084" t="str">
            <v>9. 이식수목할증</v>
          </cell>
        </row>
        <row r="1085">
          <cell r="A1085" t="str">
            <v>이식수목할증</v>
          </cell>
        </row>
        <row r="1088">
          <cell r="A1088" t="str">
            <v>10. 공단지급자재</v>
          </cell>
        </row>
        <row r="1089">
          <cell r="A1089" t="str">
            <v>레미콘</v>
          </cell>
        </row>
        <row r="1090">
          <cell r="A1090" t="str">
            <v>레미콘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(음암)"/>
      <sheetName val="실행대비"/>
      <sheetName val="1.설계설명서"/>
    </sheetNames>
    <sheetDataSet>
      <sheetData sheetId="0" refreshError="1">
        <row r="164">
          <cell r="R164">
            <v>952.33000000000015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리네이타집계표"/>
      <sheetName val="곡선유도표지판수량집계표"/>
      <sheetName val="데리네이타설치현황1"/>
      <sheetName val="데리네이타설치현황2"/>
      <sheetName val="비탈면보호공수량집계표"/>
      <sheetName val="비탈면보호공수량산출"/>
      <sheetName val="비탈면보호공설치현황"/>
      <sheetName val="돌붙임수량산출"/>
      <sheetName val="수로이설현황"/>
      <sheetName val="차선도색수량집계표1"/>
      <sheetName val="차선도색수량집계표2"/>
      <sheetName val="RAMP노즈부"/>
      <sheetName val="laroux"/>
      <sheetName val="수량명세서"/>
      <sheetName val="내역서적용수량"/>
      <sheetName val="부대공자재 총"/>
      <sheetName val="표지판설치집계표"/>
      <sheetName val="표지판기초토공수량산출"/>
      <sheetName val="표지판설치현황"/>
      <sheetName val="차선도색수량집계표"/>
      <sheetName val="본선차선"/>
      <sheetName val="버스정차대"/>
      <sheetName val="주차장"/>
      <sheetName val="횡단보도"/>
      <sheetName val="평면교차"/>
      <sheetName val="노즈부"/>
      <sheetName val="가드레일수량집계표"/>
      <sheetName val="가드레일수량산출"/>
      <sheetName val="표지병집계"/>
      <sheetName val="표지병"/>
      <sheetName val="가로수분집계표"/>
      <sheetName val="가로수분"/>
      <sheetName val="방음벽수량집계표"/>
      <sheetName val="방음벽설치현황 "/>
      <sheetName val="미끄럼집계"/>
      <sheetName val="미끄럼"/>
      <sheetName val="미끄럼산출"/>
      <sheetName val="실행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29단가"/>
      <sheetName val="29산출"/>
      <sheetName val="총괄표"/>
      <sheetName val="48단가(배전철거)"/>
      <sheetName val="48인공(배전철거)"/>
      <sheetName val="48수량(배전철거)"/>
      <sheetName val="철거발생품 예정조서"/>
      <sheetName val="48.일위(작업부산물)"/>
      <sheetName val="48.수량산출(작업부산물)"/>
      <sheetName val="48.단가산출(작업부산물)"/>
      <sheetName val="자재사전"/>
      <sheetName val="노임단가"/>
      <sheetName val="48단가 (공)"/>
      <sheetName val="29단가 (공)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">
          <cell r="B1" t="str">
            <v xml:space="preserve">[노 무 비    비 교 표]  </v>
          </cell>
        </row>
        <row r="2">
          <cell r="C2" t="str">
            <v>2005년 하반기(적용기간 '05.10~)</v>
          </cell>
          <cell r="D2" t="str">
            <v>비        고</v>
          </cell>
        </row>
        <row r="3">
          <cell r="B3" t="str">
            <v>갱       부</v>
          </cell>
          <cell r="C3">
            <v>53063</v>
          </cell>
          <cell r="E3" t="str">
            <v>인</v>
          </cell>
          <cell r="F3" t="str">
            <v>갱       부</v>
          </cell>
        </row>
        <row r="4">
          <cell r="B4" t="str">
            <v>건 축 목 공</v>
          </cell>
          <cell r="C4">
            <v>90370</v>
          </cell>
          <cell r="E4" t="str">
            <v>인</v>
          </cell>
          <cell r="F4" t="str">
            <v>건 축 목 공</v>
          </cell>
        </row>
        <row r="5">
          <cell r="B5" t="str">
            <v>형 틀 목 공</v>
          </cell>
          <cell r="C5">
            <v>93642</v>
          </cell>
          <cell r="E5" t="str">
            <v>인</v>
          </cell>
          <cell r="F5" t="str">
            <v>형 틀 목 공</v>
          </cell>
        </row>
        <row r="6">
          <cell r="B6" t="str">
            <v>창 호 목 공</v>
          </cell>
          <cell r="C6">
            <v>85388</v>
          </cell>
          <cell r="E6" t="str">
            <v>인</v>
          </cell>
          <cell r="F6" t="str">
            <v>창 호 목 공</v>
          </cell>
        </row>
        <row r="7">
          <cell r="B7" t="str">
            <v>철  골  공</v>
          </cell>
          <cell r="C7">
            <v>95051</v>
          </cell>
          <cell r="E7" t="str">
            <v>인</v>
          </cell>
          <cell r="F7" t="str">
            <v>철  골  공</v>
          </cell>
        </row>
        <row r="8">
          <cell r="B8" t="str">
            <v>철       공</v>
          </cell>
          <cell r="C8">
            <v>93202</v>
          </cell>
          <cell r="E8" t="str">
            <v>인</v>
          </cell>
          <cell r="F8" t="str">
            <v>철       공</v>
          </cell>
        </row>
        <row r="9">
          <cell r="B9" t="str">
            <v>철  근  공</v>
          </cell>
          <cell r="C9">
            <v>97761</v>
          </cell>
          <cell r="E9" t="str">
            <v>인</v>
          </cell>
          <cell r="F9" t="str">
            <v>철  근  공</v>
          </cell>
        </row>
        <row r="10">
          <cell r="B10" t="str">
            <v>철  판  공</v>
          </cell>
          <cell r="C10">
            <v>87581</v>
          </cell>
          <cell r="E10" t="str">
            <v>인</v>
          </cell>
          <cell r="F10" t="str">
            <v>철  판  공</v>
          </cell>
        </row>
        <row r="11">
          <cell r="B11" t="str">
            <v>샤  시  공</v>
          </cell>
          <cell r="C11">
            <v>81639</v>
          </cell>
          <cell r="E11" t="str">
            <v>인</v>
          </cell>
          <cell r="F11" t="str">
            <v>샤  시  공</v>
          </cell>
        </row>
        <row r="12">
          <cell r="B12" t="str">
            <v>절  단  공</v>
          </cell>
          <cell r="C12">
            <v>82480</v>
          </cell>
          <cell r="E12" t="str">
            <v>인</v>
          </cell>
          <cell r="F12" t="str">
            <v>절  단  공</v>
          </cell>
        </row>
        <row r="13">
          <cell r="B13" t="str">
            <v>석       공</v>
          </cell>
          <cell r="C13">
            <v>93579</v>
          </cell>
          <cell r="E13" t="str">
            <v>인</v>
          </cell>
          <cell r="F13" t="str">
            <v>석       공</v>
          </cell>
        </row>
        <row r="14">
          <cell r="B14" t="str">
            <v>특수비계공</v>
          </cell>
          <cell r="C14">
            <v>99532</v>
          </cell>
          <cell r="E14" t="str">
            <v>인</v>
          </cell>
          <cell r="F14" t="str">
            <v>특수비계공</v>
          </cell>
        </row>
        <row r="15">
          <cell r="B15" t="str">
            <v>비  계  공</v>
          </cell>
          <cell r="C15">
            <v>97356</v>
          </cell>
          <cell r="E15" t="str">
            <v>인</v>
          </cell>
          <cell r="F15" t="str">
            <v>비  계  공</v>
          </cell>
        </row>
        <row r="16">
          <cell r="B16" t="str">
            <v>동발공(터널)</v>
          </cell>
          <cell r="C16">
            <v>68371</v>
          </cell>
          <cell r="E16" t="str">
            <v>인</v>
          </cell>
          <cell r="F16" t="str">
            <v>동발공(터널)</v>
          </cell>
        </row>
        <row r="17">
          <cell r="B17" t="str">
            <v>조  적  공</v>
          </cell>
          <cell r="C17">
            <v>84806</v>
          </cell>
          <cell r="E17" t="str">
            <v>인</v>
          </cell>
          <cell r="F17" t="str">
            <v>조  적  공</v>
          </cell>
        </row>
        <row r="18">
          <cell r="B18" t="str">
            <v>치장벽돌공</v>
          </cell>
          <cell r="C18">
            <v>85896</v>
          </cell>
          <cell r="E18" t="str">
            <v>인</v>
          </cell>
          <cell r="F18" t="str">
            <v>치장벽돌공</v>
          </cell>
        </row>
        <row r="19">
          <cell r="B19" t="str">
            <v xml:space="preserve">벽돌(블록)제작공 </v>
          </cell>
          <cell r="C19">
            <v>81865</v>
          </cell>
          <cell r="E19" t="str">
            <v>인</v>
          </cell>
          <cell r="F19" t="str">
            <v xml:space="preserve">벽돌(블록)제작공 </v>
          </cell>
        </row>
        <row r="20">
          <cell r="B20" t="str">
            <v>미  장  공</v>
          </cell>
          <cell r="C20">
            <v>86978</v>
          </cell>
          <cell r="E20" t="str">
            <v>인</v>
          </cell>
          <cell r="F20" t="str">
            <v>미  장  공</v>
          </cell>
        </row>
        <row r="21">
          <cell r="B21" t="str">
            <v>방  수  공</v>
          </cell>
          <cell r="C21">
            <v>69892</v>
          </cell>
          <cell r="E21" t="str">
            <v>인</v>
          </cell>
          <cell r="F21" t="str">
            <v>방  수  공</v>
          </cell>
        </row>
        <row r="22">
          <cell r="B22" t="str">
            <v>타  일  공</v>
          </cell>
          <cell r="C22">
            <v>97014</v>
          </cell>
          <cell r="E22" t="str">
            <v>인</v>
          </cell>
          <cell r="F22" t="str">
            <v>타  일  공</v>
          </cell>
        </row>
        <row r="23">
          <cell r="B23" t="str">
            <v>줄  눈  공</v>
          </cell>
          <cell r="C23">
            <v>78606</v>
          </cell>
          <cell r="E23" t="str">
            <v>인</v>
          </cell>
          <cell r="F23" t="str">
            <v>줄  눈  공</v>
          </cell>
        </row>
        <row r="24">
          <cell r="B24" t="str">
            <v>연  마  공</v>
          </cell>
          <cell r="C24">
            <v>79348</v>
          </cell>
          <cell r="E24" t="str">
            <v>인</v>
          </cell>
          <cell r="F24" t="str">
            <v>연  마  공</v>
          </cell>
        </row>
        <row r="25">
          <cell r="B25" t="str">
            <v>콘크리트공</v>
          </cell>
          <cell r="C25">
            <v>88759</v>
          </cell>
          <cell r="E25" t="str">
            <v>인</v>
          </cell>
          <cell r="F25" t="str">
            <v>콘크리트공</v>
          </cell>
        </row>
        <row r="26">
          <cell r="B26" t="str">
            <v>보 일 러 공</v>
          </cell>
          <cell r="C26">
            <v>71069</v>
          </cell>
          <cell r="E26" t="str">
            <v>인</v>
          </cell>
          <cell r="F26" t="str">
            <v>보 일 러 공</v>
          </cell>
        </row>
        <row r="27">
          <cell r="B27" t="str">
            <v>배  관  공</v>
          </cell>
          <cell r="C27">
            <v>76209</v>
          </cell>
          <cell r="E27" t="str">
            <v>인</v>
          </cell>
          <cell r="F27" t="str">
            <v>배  관  공</v>
          </cell>
        </row>
        <row r="28">
          <cell r="B28" t="str">
            <v>위  생  공</v>
          </cell>
          <cell r="C28">
            <v>73151</v>
          </cell>
          <cell r="E28" t="str">
            <v>인</v>
          </cell>
          <cell r="F28" t="str">
            <v>위  생  공</v>
          </cell>
        </row>
        <row r="29">
          <cell r="B29" t="str">
            <v>보  온  공</v>
          </cell>
          <cell r="C29">
            <v>77097</v>
          </cell>
          <cell r="E29" t="str">
            <v>인</v>
          </cell>
          <cell r="F29" t="str">
            <v>보  온  공</v>
          </cell>
        </row>
        <row r="30">
          <cell r="B30" t="str">
            <v>도  장  공</v>
          </cell>
          <cell r="C30">
            <v>82503</v>
          </cell>
          <cell r="E30" t="str">
            <v>인</v>
          </cell>
          <cell r="F30" t="str">
            <v>도  장  공</v>
          </cell>
        </row>
        <row r="31">
          <cell r="B31" t="str">
            <v>내  장  공</v>
          </cell>
          <cell r="C31">
            <v>86954</v>
          </cell>
          <cell r="E31" t="str">
            <v>인</v>
          </cell>
          <cell r="F31" t="str">
            <v>내  장  공</v>
          </cell>
        </row>
        <row r="32">
          <cell r="B32" t="str">
            <v>도  배  공</v>
          </cell>
          <cell r="C32">
            <v>79785</v>
          </cell>
          <cell r="E32" t="str">
            <v>인</v>
          </cell>
          <cell r="F32" t="str">
            <v>도  배  공</v>
          </cell>
        </row>
        <row r="33">
          <cell r="B33" t="str">
            <v>지붕잇기공</v>
          </cell>
          <cell r="C33">
            <v>86338</v>
          </cell>
          <cell r="E33" t="str">
            <v>인</v>
          </cell>
          <cell r="F33" t="str">
            <v>지붕잇기공</v>
          </cell>
        </row>
        <row r="34">
          <cell r="B34" t="str">
            <v>견  출  공</v>
          </cell>
          <cell r="C34">
            <v>88634</v>
          </cell>
          <cell r="E34" t="str">
            <v>인</v>
          </cell>
          <cell r="F34" t="str">
            <v>견  출  공</v>
          </cell>
        </row>
        <row r="35">
          <cell r="B35" t="str">
            <v>판넬조립공</v>
          </cell>
          <cell r="C35">
            <v>81695</v>
          </cell>
          <cell r="E35" t="str">
            <v>인</v>
          </cell>
          <cell r="F35" t="str">
            <v>판넬조립공</v>
          </cell>
        </row>
        <row r="36">
          <cell r="B36" t="str">
            <v>화약취급공</v>
          </cell>
          <cell r="C36">
            <v>76932</v>
          </cell>
          <cell r="E36" t="str">
            <v>인</v>
          </cell>
          <cell r="F36" t="str">
            <v>화약취급공</v>
          </cell>
        </row>
        <row r="37">
          <cell r="B37" t="str">
            <v>착  암  공</v>
          </cell>
          <cell r="C37">
            <v>66437</v>
          </cell>
          <cell r="E37" t="str">
            <v>인</v>
          </cell>
          <cell r="F37" t="str">
            <v>착  암  공</v>
          </cell>
        </row>
        <row r="38">
          <cell r="B38" t="str">
            <v>보  안  공</v>
          </cell>
          <cell r="C38">
            <v>53112</v>
          </cell>
          <cell r="E38" t="str">
            <v>인</v>
          </cell>
          <cell r="F38" t="str">
            <v>보  안  공</v>
          </cell>
        </row>
        <row r="39">
          <cell r="B39" t="str">
            <v>포  장  공</v>
          </cell>
          <cell r="C39">
            <v>88353</v>
          </cell>
          <cell r="E39" t="str">
            <v>인</v>
          </cell>
          <cell r="F39" t="str">
            <v>포  장  공</v>
          </cell>
        </row>
        <row r="40">
          <cell r="B40" t="str">
            <v>포  설  공</v>
          </cell>
          <cell r="C40">
            <v>75198</v>
          </cell>
          <cell r="E40" t="str">
            <v>인</v>
          </cell>
          <cell r="F40" t="str">
            <v>포  설  공</v>
          </cell>
        </row>
        <row r="41">
          <cell r="B41" t="str">
            <v>궤  도  공</v>
          </cell>
          <cell r="C41">
            <v>75401</v>
          </cell>
          <cell r="E41" t="str">
            <v>인</v>
          </cell>
          <cell r="F41" t="str">
            <v>궤  도  공</v>
          </cell>
        </row>
        <row r="42">
          <cell r="B42" t="str">
            <v>용접공(철도)</v>
          </cell>
          <cell r="C42">
            <v>86048</v>
          </cell>
          <cell r="E42" t="str">
            <v>인</v>
          </cell>
          <cell r="F42" t="str">
            <v>용접공(철도)</v>
          </cell>
        </row>
        <row r="43">
          <cell r="B43" t="str">
            <v>잠  수  부</v>
          </cell>
          <cell r="C43">
            <v>117101</v>
          </cell>
          <cell r="E43" t="str">
            <v>인</v>
          </cell>
          <cell r="F43" t="str">
            <v>잠  수  부</v>
          </cell>
        </row>
        <row r="44">
          <cell r="B44" t="str">
            <v>보링공(지질조사)</v>
          </cell>
          <cell r="C44">
            <v>75681</v>
          </cell>
          <cell r="E44" t="str">
            <v>인</v>
          </cell>
          <cell r="F44" t="str">
            <v>보링공(지질조사)</v>
          </cell>
        </row>
        <row r="45">
          <cell r="B45" t="str">
            <v>조  경  공</v>
          </cell>
          <cell r="C45">
            <v>73643</v>
          </cell>
          <cell r="E45" t="str">
            <v>인</v>
          </cell>
          <cell r="F45" t="str">
            <v>조  경  공</v>
          </cell>
        </row>
        <row r="46">
          <cell r="B46" t="str">
            <v>벌  목  부</v>
          </cell>
          <cell r="C46">
            <v>78178</v>
          </cell>
          <cell r="E46" t="str">
            <v>인</v>
          </cell>
          <cell r="F46" t="str">
            <v>벌  목  부</v>
          </cell>
        </row>
        <row r="47">
          <cell r="B47" t="str">
            <v>조 림 인 부</v>
          </cell>
          <cell r="C47">
            <v>59978</v>
          </cell>
          <cell r="E47" t="str">
            <v>인</v>
          </cell>
          <cell r="F47" t="str">
            <v>조 림 인 부</v>
          </cell>
        </row>
        <row r="48">
          <cell r="B48" t="str">
            <v>플랜트기계설치공</v>
          </cell>
          <cell r="C48">
            <v>86182</v>
          </cell>
          <cell r="E48" t="str">
            <v>인</v>
          </cell>
          <cell r="F48" t="str">
            <v>플랜트기계설치공</v>
          </cell>
        </row>
        <row r="49">
          <cell r="B49" t="str">
            <v>플랜트특수용접공</v>
          </cell>
          <cell r="C49">
            <v>107980</v>
          </cell>
          <cell r="E49" t="str">
            <v>인</v>
          </cell>
          <cell r="F49" t="str">
            <v>플랜트특수용접공</v>
          </cell>
        </row>
        <row r="50">
          <cell r="B50" t="str">
            <v>플랜트용접공</v>
          </cell>
          <cell r="C50">
            <v>94966</v>
          </cell>
          <cell r="E50" t="str">
            <v>인</v>
          </cell>
          <cell r="F50" t="str">
            <v>플랜트용접공</v>
          </cell>
        </row>
        <row r="51">
          <cell r="B51" t="str">
            <v>플랜트배관공</v>
          </cell>
          <cell r="C51">
            <v>95256</v>
          </cell>
          <cell r="E51" t="str">
            <v>인</v>
          </cell>
          <cell r="F51" t="str">
            <v>플랜트배관공</v>
          </cell>
        </row>
        <row r="52">
          <cell r="B52" t="str">
            <v>플랜트제관공</v>
          </cell>
          <cell r="C52">
            <v>83153</v>
          </cell>
          <cell r="E52" t="str">
            <v>인</v>
          </cell>
          <cell r="F52" t="str">
            <v>플랜트제관공</v>
          </cell>
        </row>
        <row r="53">
          <cell r="B53" t="str">
            <v>시공측량사</v>
          </cell>
          <cell r="C53">
            <v>65929</v>
          </cell>
          <cell r="E53" t="str">
            <v>인</v>
          </cell>
          <cell r="F53" t="str">
            <v>시공측량사</v>
          </cell>
        </row>
        <row r="54">
          <cell r="B54" t="str">
            <v>시공측량사조수</v>
          </cell>
          <cell r="C54">
            <v>46250</v>
          </cell>
          <cell r="E54" t="str">
            <v>인</v>
          </cell>
          <cell r="F54" t="str">
            <v>시공측량사조수</v>
          </cell>
        </row>
        <row r="55">
          <cell r="B55" t="str">
            <v>측       부</v>
          </cell>
          <cell r="C55">
            <v>39817</v>
          </cell>
          <cell r="E55" t="str">
            <v>인</v>
          </cell>
          <cell r="F55" t="str">
            <v>측       부</v>
          </cell>
        </row>
        <row r="56">
          <cell r="B56" t="str">
            <v>송 전 전 공</v>
          </cell>
          <cell r="C56">
            <v>249192</v>
          </cell>
          <cell r="E56" t="str">
            <v>인</v>
          </cell>
          <cell r="F56" t="str">
            <v>송 전 전 공</v>
          </cell>
        </row>
        <row r="57">
          <cell r="B57" t="str">
            <v>송전활선전공</v>
          </cell>
          <cell r="C57">
            <v>281458</v>
          </cell>
          <cell r="E57" t="str">
            <v>인</v>
          </cell>
          <cell r="F57" t="str">
            <v>송전활선전공</v>
          </cell>
        </row>
        <row r="58">
          <cell r="B58" t="str">
            <v>배 전 전 공</v>
          </cell>
          <cell r="C58">
            <v>171904</v>
          </cell>
          <cell r="E58" t="str">
            <v>인</v>
          </cell>
          <cell r="F58" t="str">
            <v>배 전 전 공</v>
          </cell>
        </row>
        <row r="59">
          <cell r="B59" t="str">
            <v>배전활선전공</v>
          </cell>
          <cell r="C59">
            <v>261466</v>
          </cell>
          <cell r="E59" t="str">
            <v>인</v>
          </cell>
          <cell r="F59" t="str">
            <v>배전활선전공</v>
          </cell>
        </row>
        <row r="60">
          <cell r="B60" t="str">
            <v>플랜트전공</v>
          </cell>
          <cell r="C60">
            <v>81360</v>
          </cell>
          <cell r="E60" t="str">
            <v>인</v>
          </cell>
          <cell r="F60" t="str">
            <v>플랜트전공</v>
          </cell>
        </row>
        <row r="61">
          <cell r="B61" t="str">
            <v>내 선 전 공</v>
          </cell>
          <cell r="C61">
            <v>79955</v>
          </cell>
          <cell r="E61" t="str">
            <v>인</v>
          </cell>
          <cell r="F61" t="str">
            <v>내 선 전 공</v>
          </cell>
        </row>
        <row r="62">
          <cell r="B62" t="str">
            <v>특고압케이블전공</v>
          </cell>
          <cell r="C62">
            <v>139318</v>
          </cell>
          <cell r="E62" t="str">
            <v>인</v>
          </cell>
          <cell r="F62" t="str">
            <v>특고압케이블전공</v>
          </cell>
        </row>
        <row r="63">
          <cell r="B63" t="str">
            <v>고압케이블전공</v>
          </cell>
          <cell r="C63">
            <v>116146</v>
          </cell>
          <cell r="E63" t="str">
            <v>인</v>
          </cell>
          <cell r="F63" t="str">
            <v>고압케이블전공</v>
          </cell>
        </row>
        <row r="64">
          <cell r="B64" t="str">
            <v>저압케이블전공</v>
          </cell>
          <cell r="C64">
            <v>92825</v>
          </cell>
          <cell r="E64" t="str">
            <v>인</v>
          </cell>
          <cell r="F64" t="str">
            <v>저압케이블전공</v>
          </cell>
        </row>
        <row r="65">
          <cell r="B65" t="str">
            <v>철도신호공</v>
          </cell>
          <cell r="C65">
            <v>109631</v>
          </cell>
          <cell r="E65" t="str">
            <v>인</v>
          </cell>
          <cell r="F65" t="str">
            <v>철도신호공</v>
          </cell>
        </row>
        <row r="66">
          <cell r="B66" t="str">
            <v>계  장  공</v>
          </cell>
          <cell r="C66">
            <v>89203</v>
          </cell>
          <cell r="E66" t="str">
            <v>인</v>
          </cell>
          <cell r="F66" t="str">
            <v>계  장  공</v>
          </cell>
        </row>
        <row r="67">
          <cell r="B67" t="str">
            <v>통신외선공</v>
          </cell>
          <cell r="C67">
            <v>119153</v>
          </cell>
          <cell r="E67" t="str">
            <v>인</v>
          </cell>
          <cell r="F67" t="str">
            <v>통신외선공</v>
          </cell>
        </row>
        <row r="68">
          <cell r="B68" t="str">
            <v>통신설비공</v>
          </cell>
          <cell r="C68">
            <v>92803</v>
          </cell>
          <cell r="E68" t="str">
            <v>인</v>
          </cell>
          <cell r="F68" t="str">
            <v>통신설비공</v>
          </cell>
        </row>
        <row r="69">
          <cell r="B69" t="str">
            <v>통신내선공</v>
          </cell>
          <cell r="C69">
            <v>83906</v>
          </cell>
          <cell r="E69" t="str">
            <v>인</v>
          </cell>
          <cell r="F69" t="str">
            <v>통신내선공</v>
          </cell>
        </row>
        <row r="70">
          <cell r="B70" t="str">
            <v>통신케이블공</v>
          </cell>
          <cell r="C70">
            <v>123626</v>
          </cell>
          <cell r="E70" t="str">
            <v>인</v>
          </cell>
          <cell r="F70" t="str">
            <v>통신케이블공</v>
          </cell>
        </row>
        <row r="71">
          <cell r="B71" t="str">
            <v>무선안테나공</v>
          </cell>
          <cell r="C71">
            <v>94851</v>
          </cell>
          <cell r="E71" t="str">
            <v>인</v>
          </cell>
          <cell r="F71" t="str">
            <v>무선안테나공</v>
          </cell>
        </row>
        <row r="72">
          <cell r="B72" t="str">
            <v>작 업 반 장</v>
          </cell>
          <cell r="C72">
            <v>71300</v>
          </cell>
          <cell r="E72" t="str">
            <v>인</v>
          </cell>
          <cell r="F72" t="str">
            <v>작 업 반 장</v>
          </cell>
        </row>
        <row r="73">
          <cell r="B73" t="str">
            <v>목       도</v>
          </cell>
          <cell r="C73">
            <v>72756</v>
          </cell>
          <cell r="E73" t="str">
            <v>인</v>
          </cell>
          <cell r="F73" t="str">
            <v>목       도</v>
          </cell>
        </row>
        <row r="74">
          <cell r="B74" t="str">
            <v>조  력  공</v>
          </cell>
          <cell r="C74">
            <v>63298</v>
          </cell>
          <cell r="E74" t="str">
            <v>인</v>
          </cell>
          <cell r="F74" t="str">
            <v>조  력  공</v>
          </cell>
        </row>
        <row r="75">
          <cell r="B75" t="str">
            <v>특 별 인 부</v>
          </cell>
          <cell r="C75">
            <v>67570</v>
          </cell>
          <cell r="E75" t="str">
            <v>인</v>
          </cell>
          <cell r="F75" t="str">
            <v>특 별 인 부</v>
          </cell>
        </row>
        <row r="76">
          <cell r="B76" t="str">
            <v>보 통 인 부</v>
          </cell>
          <cell r="C76">
            <v>53090</v>
          </cell>
          <cell r="E76" t="str">
            <v>인</v>
          </cell>
          <cell r="F76" t="str">
            <v>보 통 인 부</v>
          </cell>
        </row>
        <row r="77">
          <cell r="B77" t="str">
            <v>건설기계운전기사</v>
          </cell>
          <cell r="C77">
            <v>76364</v>
          </cell>
          <cell r="E77" t="str">
            <v>인</v>
          </cell>
          <cell r="F77" t="str">
            <v>건설기계운전기사</v>
          </cell>
        </row>
        <row r="78">
          <cell r="B78" t="str">
            <v>건설기계조장</v>
          </cell>
          <cell r="C78">
            <v>77633</v>
          </cell>
          <cell r="E78" t="str">
            <v>인</v>
          </cell>
          <cell r="F78" t="str">
            <v>건설기계조장</v>
          </cell>
        </row>
        <row r="79">
          <cell r="B79" t="str">
            <v>운전사(운반차)</v>
          </cell>
          <cell r="C79">
            <v>65442</v>
          </cell>
          <cell r="E79" t="str">
            <v>인</v>
          </cell>
          <cell r="F79" t="str">
            <v>운전사(운반차)</v>
          </cell>
        </row>
        <row r="80">
          <cell r="B80" t="str">
            <v>운전사(기계)</v>
          </cell>
          <cell r="C80">
            <v>61373</v>
          </cell>
          <cell r="E80" t="str">
            <v>인</v>
          </cell>
          <cell r="F80" t="str">
            <v>운전사(기계)</v>
          </cell>
        </row>
        <row r="81">
          <cell r="B81" t="str">
            <v>건설기계운전조수</v>
          </cell>
          <cell r="C81">
            <v>50528</v>
          </cell>
          <cell r="E81" t="str">
            <v>인</v>
          </cell>
          <cell r="F81" t="str">
            <v>건설기계운전조수</v>
          </cell>
        </row>
        <row r="82">
          <cell r="B82" t="str">
            <v>고 급 선 원</v>
          </cell>
          <cell r="C82">
            <v>79981</v>
          </cell>
          <cell r="E82" t="str">
            <v>인</v>
          </cell>
          <cell r="F82" t="str">
            <v>고 급 선 원</v>
          </cell>
        </row>
        <row r="83">
          <cell r="B83" t="str">
            <v>보 통 선 원</v>
          </cell>
          <cell r="C83">
            <v>79981</v>
          </cell>
          <cell r="E83" t="str">
            <v>인</v>
          </cell>
          <cell r="F83" t="str">
            <v>보 통 선 원</v>
          </cell>
        </row>
        <row r="84">
          <cell r="B84" t="str">
            <v>선       부</v>
          </cell>
          <cell r="C84">
            <v>59008</v>
          </cell>
          <cell r="E84" t="str">
            <v>인</v>
          </cell>
          <cell r="F84" t="str">
            <v>선       부</v>
          </cell>
        </row>
        <row r="85">
          <cell r="B85" t="str">
            <v>준설선선장</v>
          </cell>
          <cell r="C85">
            <v>91330</v>
          </cell>
          <cell r="E85" t="str">
            <v>인</v>
          </cell>
          <cell r="F85" t="str">
            <v>준설선선장</v>
          </cell>
        </row>
        <row r="86">
          <cell r="B86" t="str">
            <v>준설선기관장</v>
          </cell>
          <cell r="C86">
            <v>79954</v>
          </cell>
          <cell r="E86" t="str">
            <v>인</v>
          </cell>
          <cell r="F86" t="str">
            <v>준설선기관장</v>
          </cell>
        </row>
        <row r="87">
          <cell r="B87" t="str">
            <v>준설선기관사</v>
          </cell>
          <cell r="C87">
            <v>66118</v>
          </cell>
          <cell r="E87" t="str">
            <v>인</v>
          </cell>
          <cell r="F87" t="str">
            <v>준설선기관사</v>
          </cell>
        </row>
        <row r="88">
          <cell r="B88" t="str">
            <v>준설선운전사</v>
          </cell>
          <cell r="C88">
            <v>69592</v>
          </cell>
          <cell r="E88" t="str">
            <v>인</v>
          </cell>
          <cell r="F88" t="str">
            <v>준설선운전사</v>
          </cell>
        </row>
        <row r="89">
          <cell r="B89" t="str">
            <v>준설선전기사</v>
          </cell>
          <cell r="C89">
            <v>64800</v>
          </cell>
          <cell r="E89" t="str">
            <v>인</v>
          </cell>
          <cell r="F89" t="str">
            <v>준설선전기사</v>
          </cell>
        </row>
        <row r="90">
          <cell r="B90" t="str">
            <v>기계설치공</v>
          </cell>
          <cell r="C90">
            <v>72782</v>
          </cell>
          <cell r="E90" t="str">
            <v>인</v>
          </cell>
          <cell r="F90" t="str">
            <v>기계설치공</v>
          </cell>
        </row>
        <row r="91">
          <cell r="B91" t="str">
            <v>기  계  공</v>
          </cell>
          <cell r="C91">
            <v>65477</v>
          </cell>
          <cell r="E91" t="str">
            <v>인</v>
          </cell>
          <cell r="F91" t="str">
            <v>기  계  공</v>
          </cell>
        </row>
        <row r="92">
          <cell r="B92" t="str">
            <v>현  도  사</v>
          </cell>
          <cell r="E92" t="str">
            <v>인</v>
          </cell>
          <cell r="F92" t="str">
            <v>현  도  사</v>
          </cell>
        </row>
        <row r="93">
          <cell r="B93" t="str">
            <v>제  도  사</v>
          </cell>
          <cell r="C93">
            <v>64800</v>
          </cell>
          <cell r="E93" t="str">
            <v>인</v>
          </cell>
          <cell r="F93" t="str">
            <v>제  도  사</v>
          </cell>
        </row>
        <row r="94">
          <cell r="B94" t="str">
            <v>시험사 1급</v>
          </cell>
          <cell r="C94">
            <v>59511</v>
          </cell>
          <cell r="E94" t="str">
            <v>인</v>
          </cell>
          <cell r="F94" t="str">
            <v>시험사 1급</v>
          </cell>
        </row>
        <row r="95">
          <cell r="B95" t="str">
            <v>시험사 2급</v>
          </cell>
          <cell r="E95" t="str">
            <v>인</v>
          </cell>
          <cell r="F95" t="str">
            <v>시험사 2급</v>
          </cell>
        </row>
        <row r="96">
          <cell r="B96" t="str">
            <v>시험보조수</v>
          </cell>
          <cell r="C96">
            <v>43581</v>
          </cell>
          <cell r="E96" t="str">
            <v>인</v>
          </cell>
          <cell r="F96" t="str">
            <v>시험보조수</v>
          </cell>
        </row>
        <row r="97">
          <cell r="B97" t="str">
            <v>유  리  공</v>
          </cell>
          <cell r="C97">
            <v>80725</v>
          </cell>
          <cell r="E97" t="str">
            <v>인</v>
          </cell>
          <cell r="F97" t="str">
            <v>유  리  공</v>
          </cell>
        </row>
        <row r="98">
          <cell r="B98" t="str">
            <v>함  석  공</v>
          </cell>
          <cell r="C98">
            <v>75000</v>
          </cell>
          <cell r="E98" t="str">
            <v>인</v>
          </cell>
          <cell r="F98" t="str">
            <v>함  석  공</v>
          </cell>
        </row>
        <row r="99">
          <cell r="B99" t="str">
            <v>용  접  공</v>
          </cell>
          <cell r="C99">
            <v>89071</v>
          </cell>
          <cell r="E99" t="str">
            <v>인</v>
          </cell>
          <cell r="F99" t="str">
            <v>용  접  공</v>
          </cell>
        </row>
        <row r="100">
          <cell r="B100" t="str">
            <v>덕  트  공</v>
          </cell>
          <cell r="C100">
            <v>77757</v>
          </cell>
          <cell r="E100" t="str">
            <v>인</v>
          </cell>
          <cell r="F100" t="str">
            <v>덕  트  공</v>
          </cell>
        </row>
        <row r="101">
          <cell r="B101" t="str">
            <v>할  석  공</v>
          </cell>
          <cell r="C101">
            <v>90225</v>
          </cell>
          <cell r="E101" t="str">
            <v>인</v>
          </cell>
          <cell r="F101" t="str">
            <v>할  석  공</v>
          </cell>
        </row>
        <row r="102">
          <cell r="B102" t="str">
            <v>제철축로공</v>
          </cell>
          <cell r="C102">
            <v>142425</v>
          </cell>
          <cell r="E102" t="str">
            <v>인</v>
          </cell>
          <cell r="F102" t="str">
            <v>제철축로공</v>
          </cell>
        </row>
        <row r="103">
          <cell r="B103" t="str">
            <v>지적기사1급</v>
          </cell>
          <cell r="C103">
            <v>125546</v>
          </cell>
          <cell r="E103" t="str">
            <v>인</v>
          </cell>
          <cell r="F103" t="str">
            <v>지적기사1급</v>
          </cell>
        </row>
        <row r="104">
          <cell r="B104" t="str">
            <v>지적기사2급</v>
          </cell>
          <cell r="C104">
            <v>107173</v>
          </cell>
          <cell r="E104" t="str">
            <v>인</v>
          </cell>
          <cell r="F104" t="str">
            <v>지적기사2급</v>
          </cell>
        </row>
        <row r="105">
          <cell r="B105" t="str">
            <v>지적기능사 1급</v>
          </cell>
          <cell r="C105">
            <v>80000</v>
          </cell>
          <cell r="E105" t="str">
            <v>인</v>
          </cell>
          <cell r="F105" t="str">
            <v>지적기능사 1급</v>
          </cell>
        </row>
        <row r="106">
          <cell r="B106" t="str">
            <v>지적기능사 2급</v>
          </cell>
          <cell r="C106">
            <v>65101</v>
          </cell>
          <cell r="E106" t="str">
            <v>인</v>
          </cell>
          <cell r="F106" t="str">
            <v>지적기능사 2급</v>
          </cell>
        </row>
        <row r="107">
          <cell r="B107" t="str">
            <v>H/W 설치기사</v>
          </cell>
          <cell r="C107">
            <v>106918</v>
          </cell>
          <cell r="E107" t="str">
            <v>인</v>
          </cell>
          <cell r="F107" t="str">
            <v>H/W 설치기사</v>
          </cell>
        </row>
        <row r="108">
          <cell r="B108" t="str">
            <v>H/W 시험기사</v>
          </cell>
          <cell r="C108">
            <v>119648</v>
          </cell>
          <cell r="E108" t="str">
            <v>인</v>
          </cell>
          <cell r="F108" t="str">
            <v>H/W 시험기사</v>
          </cell>
        </row>
        <row r="109">
          <cell r="B109" t="str">
            <v>S/W 시험기사</v>
          </cell>
          <cell r="C109">
            <v>128755</v>
          </cell>
          <cell r="E109" t="str">
            <v>인</v>
          </cell>
          <cell r="F109" t="str">
            <v>S/W 시험기사</v>
          </cell>
        </row>
        <row r="110">
          <cell r="B110" t="str">
            <v>CPU시험기사</v>
          </cell>
          <cell r="C110">
            <v>114860</v>
          </cell>
          <cell r="E110" t="str">
            <v>인</v>
          </cell>
          <cell r="F110" t="str">
            <v>CPU시험기사</v>
          </cell>
        </row>
        <row r="111">
          <cell r="B111" t="str">
            <v>광통신설치사</v>
          </cell>
          <cell r="C111">
            <v>127889</v>
          </cell>
          <cell r="E111" t="str">
            <v>인</v>
          </cell>
          <cell r="F111" t="str">
            <v>광통신설치사</v>
          </cell>
        </row>
        <row r="112">
          <cell r="B112" t="str">
            <v>광케이블설치사</v>
          </cell>
          <cell r="C112">
            <v>128307</v>
          </cell>
          <cell r="E112" t="str">
            <v>인</v>
          </cell>
          <cell r="F112" t="str">
            <v>광케이블설치사</v>
          </cell>
        </row>
        <row r="113">
          <cell r="B113" t="str">
            <v>도편수</v>
          </cell>
          <cell r="C113">
            <v>145520</v>
          </cell>
          <cell r="E113" t="str">
            <v>인</v>
          </cell>
          <cell r="F113" t="str">
            <v>도편수</v>
          </cell>
        </row>
        <row r="114">
          <cell r="B114" t="str">
            <v>목 조 각 공</v>
          </cell>
          <cell r="C114">
            <v>109091</v>
          </cell>
          <cell r="E114" t="str">
            <v>인</v>
          </cell>
          <cell r="F114" t="str">
            <v>목 조 각 공</v>
          </cell>
        </row>
        <row r="115">
          <cell r="B115" t="str">
            <v>한 식 목 공</v>
          </cell>
          <cell r="C115">
            <v>117078</v>
          </cell>
          <cell r="E115" t="str">
            <v>인</v>
          </cell>
          <cell r="F115" t="str">
            <v>한 식 목 공</v>
          </cell>
        </row>
        <row r="116">
          <cell r="B116" t="str">
            <v>한식목공조공</v>
          </cell>
          <cell r="C116">
            <v>79730</v>
          </cell>
          <cell r="E116" t="str">
            <v>인</v>
          </cell>
          <cell r="F116" t="str">
            <v>한식목공조공</v>
          </cell>
        </row>
        <row r="117">
          <cell r="B117" t="str">
            <v>드 잡 이 공</v>
          </cell>
          <cell r="C117">
            <v>115742</v>
          </cell>
          <cell r="E117" t="str">
            <v>인</v>
          </cell>
          <cell r="F117" t="str">
            <v>드 잡 이 공</v>
          </cell>
        </row>
        <row r="118">
          <cell r="B118" t="str">
            <v>한 식 와 공</v>
          </cell>
          <cell r="C118">
            <v>168885</v>
          </cell>
          <cell r="E118" t="str">
            <v>인</v>
          </cell>
          <cell r="F118" t="str">
            <v>한 식 와 공</v>
          </cell>
        </row>
        <row r="119">
          <cell r="B119" t="str">
            <v>한식와공조공</v>
          </cell>
          <cell r="C119">
            <v>115120</v>
          </cell>
          <cell r="E119" t="str">
            <v>인</v>
          </cell>
          <cell r="F119" t="str">
            <v>한식와공조공</v>
          </cell>
        </row>
        <row r="120">
          <cell r="B120" t="str">
            <v>석 조 각 공</v>
          </cell>
          <cell r="C120">
            <v>109821</v>
          </cell>
          <cell r="E120" t="str">
            <v>인</v>
          </cell>
          <cell r="F120" t="str">
            <v>석 조 각 공</v>
          </cell>
        </row>
        <row r="121">
          <cell r="B121" t="str">
            <v>특 수 화 공</v>
          </cell>
          <cell r="C121">
            <v>141727</v>
          </cell>
          <cell r="E121" t="str">
            <v>인</v>
          </cell>
          <cell r="F121" t="str">
            <v>특 수 화 공</v>
          </cell>
        </row>
        <row r="122">
          <cell r="B122" t="str">
            <v>화       공</v>
          </cell>
          <cell r="C122">
            <v>97786</v>
          </cell>
          <cell r="E122" t="str">
            <v>인</v>
          </cell>
          <cell r="F122" t="str">
            <v>화       공</v>
          </cell>
        </row>
        <row r="123">
          <cell r="B123" t="str">
            <v>한식미장공</v>
          </cell>
          <cell r="C123">
            <v>98986</v>
          </cell>
          <cell r="E123" t="str">
            <v>인</v>
          </cell>
          <cell r="F123" t="str">
            <v>한식미장공</v>
          </cell>
        </row>
        <row r="124">
          <cell r="B124" t="str">
            <v xml:space="preserve">원자력배관공 </v>
          </cell>
          <cell r="C124">
            <v>101123</v>
          </cell>
          <cell r="E124" t="str">
            <v>인</v>
          </cell>
          <cell r="F124" t="str">
            <v xml:space="preserve">원자력배관공 </v>
          </cell>
        </row>
        <row r="125">
          <cell r="B125" t="str">
            <v>원자력용접공</v>
          </cell>
          <cell r="C125">
            <v>112181</v>
          </cell>
          <cell r="E125" t="str">
            <v>인</v>
          </cell>
          <cell r="F125" t="str">
            <v>원자력용접공</v>
          </cell>
        </row>
        <row r="126">
          <cell r="B126" t="str">
            <v>원자력기계설치공</v>
          </cell>
          <cell r="C126">
            <v>113878</v>
          </cell>
          <cell r="E126" t="str">
            <v>인</v>
          </cell>
          <cell r="F126" t="str">
            <v>원자력기계설치공</v>
          </cell>
        </row>
        <row r="127">
          <cell r="B127" t="str">
            <v xml:space="preserve">원자력덕트공 </v>
          </cell>
          <cell r="E127" t="str">
            <v>인</v>
          </cell>
          <cell r="F127" t="str">
            <v xml:space="preserve">원자력덕트공 </v>
          </cell>
        </row>
        <row r="128">
          <cell r="B128" t="str">
            <v>원자력제관공</v>
          </cell>
          <cell r="E128" t="str">
            <v>인</v>
          </cell>
          <cell r="F128" t="str">
            <v>원자력제관공</v>
          </cell>
        </row>
        <row r="129">
          <cell r="B129" t="str">
            <v>원자력케이블전공</v>
          </cell>
          <cell r="C129">
            <v>99036</v>
          </cell>
          <cell r="E129" t="str">
            <v>인</v>
          </cell>
          <cell r="F129" t="str">
            <v>원자력케이블전공</v>
          </cell>
        </row>
        <row r="130">
          <cell r="B130" t="str">
            <v>원자력계장공</v>
          </cell>
          <cell r="C130">
            <v>95096</v>
          </cell>
          <cell r="E130" t="str">
            <v>인</v>
          </cell>
          <cell r="F130" t="str">
            <v>원자력계장공</v>
          </cell>
        </row>
        <row r="131">
          <cell r="B131" t="str">
            <v>원자력기술자</v>
          </cell>
          <cell r="C131">
            <v>90119</v>
          </cell>
          <cell r="E131" t="str">
            <v>인</v>
          </cell>
          <cell r="F131" t="str">
            <v>원자력기술자</v>
          </cell>
        </row>
        <row r="132">
          <cell r="B132" t="str">
            <v>중급원자력기술자</v>
          </cell>
          <cell r="C132">
            <v>104182</v>
          </cell>
          <cell r="E132" t="str">
            <v>인</v>
          </cell>
          <cell r="F132" t="str">
            <v>중급원자력기술자</v>
          </cell>
        </row>
        <row r="133">
          <cell r="B133" t="str">
            <v>상급원자력기술자</v>
          </cell>
          <cell r="C133">
            <v>134832</v>
          </cell>
          <cell r="E133" t="str">
            <v>인</v>
          </cell>
          <cell r="F133" t="str">
            <v>상급원자력기술자</v>
          </cell>
        </row>
        <row r="134">
          <cell r="B134" t="str">
            <v>원자력품질관리사</v>
          </cell>
          <cell r="C134">
            <v>119621</v>
          </cell>
          <cell r="E134" t="str">
            <v>인</v>
          </cell>
          <cell r="F134" t="str">
            <v>원자력품질관리사</v>
          </cell>
        </row>
        <row r="135">
          <cell r="B135" t="str">
            <v>원자력특별인부</v>
          </cell>
          <cell r="C135">
            <v>74121</v>
          </cell>
          <cell r="E135" t="str">
            <v>인</v>
          </cell>
          <cell r="F135" t="str">
            <v>원자력특별인부</v>
          </cell>
        </row>
        <row r="136">
          <cell r="B136" t="str">
            <v>원자력보온공</v>
          </cell>
          <cell r="C136">
            <v>108000</v>
          </cell>
          <cell r="E136" t="str">
            <v>인</v>
          </cell>
          <cell r="F136" t="str">
            <v>원자력보온공</v>
          </cell>
        </row>
        <row r="137">
          <cell r="B137" t="str">
            <v>원자력플랜트전공</v>
          </cell>
          <cell r="C137">
            <v>110288</v>
          </cell>
          <cell r="E137" t="str">
            <v>인</v>
          </cell>
          <cell r="F137" t="str">
            <v>원자력플랜트전공</v>
          </cell>
        </row>
        <row r="138">
          <cell r="B138" t="str">
            <v>고급원자력비파괴</v>
          </cell>
          <cell r="C138">
            <v>114926</v>
          </cell>
          <cell r="E138" t="str">
            <v>인</v>
          </cell>
          <cell r="F138" t="str">
            <v>고급원자력비파괴</v>
          </cell>
        </row>
        <row r="139">
          <cell r="B139" t="str">
            <v>특급원자력비파괴</v>
          </cell>
          <cell r="C139">
            <v>134504</v>
          </cell>
          <cell r="E139" t="str">
            <v>인</v>
          </cell>
          <cell r="F139" t="str">
            <v>특급원자력비파괴</v>
          </cell>
        </row>
        <row r="140">
          <cell r="B140" t="str">
            <v>통신기사 1급</v>
          </cell>
          <cell r="C140">
            <v>108401</v>
          </cell>
          <cell r="E140" t="str">
            <v>인</v>
          </cell>
          <cell r="F140" t="str">
            <v>통신기사 1급</v>
          </cell>
        </row>
        <row r="141">
          <cell r="B141" t="str">
            <v>통신기사 2급</v>
          </cell>
          <cell r="C141">
            <v>102108</v>
          </cell>
          <cell r="E141" t="str">
            <v>인</v>
          </cell>
          <cell r="F141" t="str">
            <v>통신기사 2급</v>
          </cell>
        </row>
        <row r="142">
          <cell r="B142" t="str">
            <v>통신기능사</v>
          </cell>
          <cell r="C142">
            <v>92170</v>
          </cell>
          <cell r="E142" t="str">
            <v>인</v>
          </cell>
          <cell r="F142" t="str">
            <v>통신기능사</v>
          </cell>
        </row>
        <row r="143">
          <cell r="B143" t="str">
            <v>노  즐  공</v>
          </cell>
          <cell r="C143">
            <v>74131</v>
          </cell>
          <cell r="E143" t="str">
            <v>인</v>
          </cell>
          <cell r="F143" t="str">
            <v>노  즐  공</v>
          </cell>
        </row>
        <row r="144">
          <cell r="B144" t="str">
            <v>코  킹  공</v>
          </cell>
          <cell r="C144">
            <v>78079</v>
          </cell>
          <cell r="E144" t="str">
            <v>인</v>
          </cell>
          <cell r="F144" t="str">
            <v>코  킹  공</v>
          </cell>
        </row>
        <row r="145">
          <cell r="B145" t="str">
            <v>전기공사기사 1급</v>
          </cell>
          <cell r="C145">
            <v>88509</v>
          </cell>
          <cell r="E145" t="str">
            <v>인</v>
          </cell>
          <cell r="F145" t="str">
            <v>전기공사기사 1급</v>
          </cell>
        </row>
        <row r="146">
          <cell r="B146" t="str">
            <v>전기공사기사 2급</v>
          </cell>
          <cell r="C146">
            <v>78275</v>
          </cell>
          <cell r="E146" t="str">
            <v>인</v>
          </cell>
          <cell r="F146" t="str">
            <v>전기공사기사 2급</v>
          </cell>
        </row>
        <row r="147">
          <cell r="B147" t="str">
            <v>변 전 전 공</v>
          </cell>
          <cell r="C147">
            <v>113345</v>
          </cell>
          <cell r="E147" t="str">
            <v>인</v>
          </cell>
          <cell r="F147" t="str">
            <v>변 전 전 공</v>
          </cell>
        </row>
        <row r="148">
          <cell r="E148" t="str">
            <v>인</v>
          </cell>
        </row>
        <row r="149">
          <cell r="E149" t="str">
            <v>인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DATE"/>
      <sheetName val="수량산출"/>
      <sheetName val="작업금지"/>
      <sheetName val="토목내역서"/>
      <sheetName val="배수관"/>
      <sheetName val="수로단위수량"/>
      <sheetName val="계약내역서"/>
      <sheetName val="횡배수관집현황_2공구_"/>
      <sheetName val="인건비"/>
      <sheetName val="DATA"/>
      <sheetName val="데이타"/>
      <sheetName val="Sheet1"/>
      <sheetName val="단위수량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접속도로1"/>
      <sheetName val="일위대가"/>
      <sheetName val="맨홀"/>
      <sheetName val="경산"/>
      <sheetName val="피벗테이블데이터분석"/>
      <sheetName val="2공구자재집"/>
      <sheetName val="조건표"/>
      <sheetName val="날개벽"/>
      <sheetName val="설비"/>
      <sheetName val="자재단가"/>
      <sheetName val="노임단가 "/>
      <sheetName val="공사비증감"/>
      <sheetName val="건축내역"/>
      <sheetName val="설계명세서"/>
      <sheetName val="예산명세서"/>
      <sheetName val="자료입력"/>
      <sheetName val="종배수관면벽구"/>
      <sheetName val="노임단가"/>
      <sheetName val="요율"/>
      <sheetName val="9811"/>
      <sheetName val="적용단위길이"/>
      <sheetName val="터파기및재료"/>
      <sheetName val="#REF"/>
      <sheetName val="I一般比"/>
      <sheetName val="원가"/>
      <sheetName val="식재인부"/>
      <sheetName val="Sheet1 (2)"/>
      <sheetName val="인건비 "/>
      <sheetName val="기존단가 (2)"/>
      <sheetName val="단가조사"/>
      <sheetName val="단가"/>
      <sheetName val="공사요율"/>
      <sheetName val="종배수관(신)"/>
      <sheetName val="조도계산"/>
      <sheetName val="날개수량1.5"/>
      <sheetName val="96보완계획7.12"/>
      <sheetName val="매설지선굴착"/>
      <sheetName val="개소별수량산출"/>
      <sheetName val="측량요율"/>
      <sheetName val="특수기호강도거푸집"/>
      <sheetName val="종배수관면벽신"/>
      <sheetName val="산근1"/>
      <sheetName val="장비"/>
      <sheetName val="노무"/>
      <sheetName val="자재"/>
      <sheetName val="수목표준대가"/>
      <sheetName val="가압장구체수량산출서"/>
      <sheetName val="AL공사(원)"/>
      <sheetName val="맨홀조서"/>
      <sheetName val="노무단가"/>
      <sheetName val="비탈면보호공수량산출"/>
      <sheetName val="내역"/>
      <sheetName val="집수A"/>
      <sheetName val="재료비"/>
      <sheetName val="7단가"/>
      <sheetName val="횡배수관"/>
      <sheetName val="토공"/>
      <sheetName val="식재가격"/>
      <sheetName val="식재총괄"/>
      <sheetName val="일위목록"/>
      <sheetName val="코드표"/>
      <sheetName val="작업시작"/>
      <sheetName val="본선부단위수량"/>
      <sheetName val="송전기본"/>
      <sheetName val="노임단가(0.3)"/>
      <sheetName val="내역서"/>
      <sheetName val="노임"/>
      <sheetName val="정렬"/>
      <sheetName val="노무비"/>
      <sheetName val="전선,전선관수량"/>
      <sheetName val="자료"/>
      <sheetName val="L형옹벽단위수량(25)"/>
      <sheetName val="참조"/>
      <sheetName val="자재테이블"/>
      <sheetName val="교각계산"/>
      <sheetName val="지급자재"/>
      <sheetName val="제출내역 (2)"/>
      <sheetName val="공내역"/>
      <sheetName val="N賃率-職"/>
      <sheetName val="원보"/>
      <sheetName val="MATERIAL"/>
      <sheetName val="결재판"/>
      <sheetName val="DATA 입력란"/>
      <sheetName val="물집"/>
      <sheetName val="토사(PE)"/>
      <sheetName val="토목주소"/>
      <sheetName val="프랜트면허"/>
      <sheetName val="COVER"/>
      <sheetName val="공토공단위당"/>
      <sheetName val="조명율표"/>
      <sheetName val="일위대가(가설)"/>
      <sheetName val="보호공"/>
      <sheetName val="노임목록"/>
      <sheetName val="자재목록"/>
      <sheetName val="보안등"/>
      <sheetName val="계산서(곡선부)"/>
      <sheetName val="노임단"/>
      <sheetName val="배수공"/>
      <sheetName val="부대공"/>
      <sheetName val="운반공"/>
      <sheetName val="자재단"/>
      <sheetName val="장비단"/>
      <sheetName val="수입"/>
      <sheetName val="EQ-R1"/>
      <sheetName val="수량총괄"/>
      <sheetName val="건축공사(본동)"/>
      <sheetName val="대총괄표"/>
      <sheetName val="경비산출서"/>
      <sheetName val="단가조서"/>
      <sheetName val="노무비 "/>
      <sheetName val="일위집계"/>
      <sheetName val="TYPE1"/>
      <sheetName val="작업년월"/>
      <sheetName val="견적"/>
      <sheetName val="위치조서"/>
      <sheetName val="단가표 (2)"/>
      <sheetName val="약품공급2"/>
      <sheetName val="설비내역서"/>
      <sheetName val="건축내역서"/>
      <sheetName val="전기내역서"/>
      <sheetName val="차선도색산근"/>
      <sheetName val="ⴭⴭⴭⴭⴭ"/>
      <sheetName val="결재갑지"/>
      <sheetName val="건축일위"/>
      <sheetName val="그라우팅일위"/>
      <sheetName val="투찰"/>
      <sheetName val="순공사비"/>
      <sheetName val="금액"/>
      <sheetName val="건축(산출)"/>
      <sheetName val="토목(산출)"/>
      <sheetName val="부대공사"/>
      <sheetName val="초기화면"/>
      <sheetName val="관급자재"/>
      <sheetName val="FB25JN"/>
      <sheetName val="부하(성남)"/>
      <sheetName val="2.호선별예상실적"/>
      <sheetName val="변압기 및 발전기 용량"/>
      <sheetName val="시점교대"/>
      <sheetName val="장비경비"/>
      <sheetName val="Sheet5"/>
      <sheetName val="자재대"/>
      <sheetName val="각형맨홀"/>
      <sheetName val="6. 직접경비"/>
      <sheetName val="아스콘포장깨기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도급예산내역서"/>
      <sheetName val="단가산출서"/>
      <sheetName val="수량산출서"/>
      <sheetName val="인공산출서"/>
      <sheetName val="가설공사비"/>
      <sheetName val="철거발생품조서"/>
      <sheetName val="단가비교표"/>
      <sheetName val="요율표"/>
      <sheetName val="총집계표"/>
      <sheetName val="전기실 설비 공사"/>
      <sheetName val="전력간선설비공사(집계표) "/>
      <sheetName val="전력간선설비공사 "/>
      <sheetName val="전력간선설비공사 -철거"/>
      <sheetName val="전등설비공사 (집계표)"/>
      <sheetName val="전등설비공사"/>
      <sheetName val="조명제어설비"/>
      <sheetName val="전열설비공사(집계표)"/>
      <sheetName val="전열설비공사"/>
      <sheetName val="유도등(집계표)"/>
      <sheetName val="유도등"/>
      <sheetName val="CABLE TRAY"/>
      <sheetName val="피뢰침설비공사"/>
      <sheetName val="맨홀기초 "/>
      <sheetName val="외등기초"/>
      <sheetName val="운반비산출"/>
      <sheetName val="운반중량"/>
      <sheetName val="노임"/>
      <sheetName val="일위대가표"/>
      <sheetName val="5.공종별예산조서"/>
      <sheetName val="6.관급자재조서"/>
      <sheetName val="감리비"/>
      <sheetName val="조달청제비율"/>
      <sheetName val="8.개소별집계표"/>
      <sheetName val="개소별명세표1"/>
      <sheetName val="개소별명세표2"/>
      <sheetName val="개소별명세표3"/>
      <sheetName val="개소병명세표4"/>
      <sheetName val="개소별명세표5"/>
      <sheetName val="노임단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B1" t="str">
            <v>자 재 단 가 비 교 표</v>
          </cell>
        </row>
        <row r="2">
          <cell r="B2" t="str">
            <v>품     명</v>
          </cell>
          <cell r="C2" t="str">
            <v>규    격</v>
          </cell>
          <cell r="D2" t="str">
            <v>단위</v>
          </cell>
          <cell r="E2" t="str">
            <v>물 가 자 료</v>
          </cell>
          <cell r="G2" t="str">
            <v>물 가 정 보</v>
          </cell>
          <cell r="I2" t="str">
            <v>가 격 정 보</v>
          </cell>
          <cell r="K2" t="str">
            <v>견   적1</v>
          </cell>
          <cell r="M2" t="str">
            <v>견   적2</v>
          </cell>
          <cell r="O2" t="str">
            <v>최저단가</v>
          </cell>
          <cell r="P2" t="str">
            <v>비고</v>
          </cell>
        </row>
        <row r="3">
          <cell r="E3" t="str">
            <v>PAGE</v>
          </cell>
          <cell r="F3" t="str">
            <v>단가</v>
          </cell>
          <cell r="G3" t="str">
            <v>PAGE</v>
          </cell>
          <cell r="H3" t="str">
            <v>단가</v>
          </cell>
          <cell r="I3" t="str">
            <v>PAGE</v>
          </cell>
          <cell r="J3" t="str">
            <v>단가</v>
          </cell>
          <cell r="K3" t="str">
            <v>업쳬명</v>
          </cell>
          <cell r="L3" t="str">
            <v>단가</v>
          </cell>
          <cell r="M3" t="str">
            <v>업체명</v>
          </cell>
          <cell r="N3" t="str">
            <v>단가</v>
          </cell>
        </row>
        <row r="4">
          <cell r="A4" t="str">
            <v>형광등 기구FL 2/32W(RACE WAY)</v>
          </cell>
          <cell r="B4" t="str">
            <v>형광등 기구</v>
          </cell>
          <cell r="C4" t="str">
            <v>FL 2/32W(RACE WAY)</v>
          </cell>
          <cell r="D4" t="str">
            <v>개</v>
          </cell>
          <cell r="K4" t="str">
            <v>㈜명신
전기</v>
          </cell>
          <cell r="L4">
            <v>50000</v>
          </cell>
          <cell r="M4" t="str">
            <v>㈜금풍전기</v>
          </cell>
          <cell r="N4">
            <v>51000</v>
          </cell>
          <cell r="O4">
            <v>50000</v>
          </cell>
          <cell r="P4" t="str">
            <v>A1</v>
          </cell>
        </row>
        <row r="5">
          <cell r="A5" t="str">
            <v>형광등 기구FL 2/32W(P.P형)</v>
          </cell>
          <cell r="B5" t="str">
            <v>형광등 기구</v>
          </cell>
          <cell r="C5" t="str">
            <v>FL 2/32W(P.P형)</v>
          </cell>
          <cell r="D5" t="str">
            <v>개</v>
          </cell>
          <cell r="K5" t="str">
            <v>㈜명신
전기</v>
          </cell>
          <cell r="L5">
            <v>52000</v>
          </cell>
          <cell r="M5" t="str">
            <v>㈜금풍전기</v>
          </cell>
          <cell r="N5">
            <v>53000</v>
          </cell>
          <cell r="O5">
            <v>52000</v>
          </cell>
          <cell r="P5" t="str">
            <v>B1</v>
          </cell>
        </row>
        <row r="6">
          <cell r="A6" t="str">
            <v>형광등 기구FL 2/32W(천정매입형)</v>
          </cell>
          <cell r="B6" t="str">
            <v>형광등 기구</v>
          </cell>
          <cell r="C6" t="str">
            <v>FL 2/32W(천정매입형)</v>
          </cell>
          <cell r="D6" t="str">
            <v>개</v>
          </cell>
          <cell r="K6" t="str">
            <v>㈜명신
전기</v>
          </cell>
          <cell r="L6">
            <v>58000</v>
          </cell>
          <cell r="M6" t="str">
            <v>㈜금풍전기</v>
          </cell>
          <cell r="N6">
            <v>61000</v>
          </cell>
          <cell r="O6">
            <v>58000</v>
          </cell>
          <cell r="P6" t="str">
            <v>C1</v>
          </cell>
        </row>
        <row r="7">
          <cell r="A7" t="str">
            <v>형광등 기구FL 1/32W(천정매입형)</v>
          </cell>
          <cell r="B7" t="str">
            <v>형광등 기구</v>
          </cell>
          <cell r="C7" t="str">
            <v>FL 1/32W(천정매입형)</v>
          </cell>
          <cell r="D7" t="str">
            <v>개</v>
          </cell>
          <cell r="K7" t="str">
            <v>㈜명신
전기</v>
          </cell>
          <cell r="L7">
            <v>42000</v>
          </cell>
          <cell r="M7" t="str">
            <v>㈜금풍전기</v>
          </cell>
          <cell r="N7">
            <v>44000</v>
          </cell>
          <cell r="O7">
            <v>42000</v>
          </cell>
          <cell r="P7" t="str">
            <v>C2</v>
          </cell>
        </row>
        <row r="8">
          <cell r="A8" t="str">
            <v>형광등 기구FL 1/32W(천정직부형)</v>
          </cell>
          <cell r="B8" t="str">
            <v>형광등 기구</v>
          </cell>
          <cell r="C8" t="str">
            <v>FL 1/32W(천정직부형)</v>
          </cell>
          <cell r="D8" t="str">
            <v>개</v>
          </cell>
          <cell r="K8" t="str">
            <v>㈜명신
전기</v>
          </cell>
          <cell r="L8">
            <v>32000</v>
          </cell>
          <cell r="M8" t="str">
            <v>㈜금풍전기</v>
          </cell>
          <cell r="N8">
            <v>33000</v>
          </cell>
          <cell r="O8">
            <v>32000</v>
          </cell>
          <cell r="P8" t="str">
            <v>D</v>
          </cell>
        </row>
        <row r="9">
          <cell r="A9" t="str">
            <v>백열등  기구IL  60W (직부형)</v>
          </cell>
          <cell r="B9" t="str">
            <v>백열등  기구</v>
          </cell>
          <cell r="C9" t="str">
            <v>IL  60W (직부형)</v>
          </cell>
          <cell r="D9" t="str">
            <v>개</v>
          </cell>
          <cell r="K9" t="str">
            <v>㈜명신
전기</v>
          </cell>
          <cell r="L9">
            <v>8000</v>
          </cell>
          <cell r="M9" t="str">
            <v>㈜금풍전기</v>
          </cell>
          <cell r="N9">
            <v>8000</v>
          </cell>
          <cell r="O9">
            <v>8000</v>
          </cell>
          <cell r="P9" t="str">
            <v>H1</v>
          </cell>
        </row>
        <row r="10">
          <cell r="A10" t="str">
            <v>백열등  기구IL 100W  (직부형)</v>
          </cell>
          <cell r="B10" t="str">
            <v>백열등  기구</v>
          </cell>
          <cell r="C10" t="str">
            <v>IL 100W  (직부형)</v>
          </cell>
          <cell r="D10" t="str">
            <v>개</v>
          </cell>
          <cell r="K10" t="str">
            <v>㈜명신
전기</v>
          </cell>
          <cell r="L10">
            <v>8000</v>
          </cell>
          <cell r="M10" t="str">
            <v>㈜금풍전기</v>
          </cell>
          <cell r="N10">
            <v>8000</v>
          </cell>
          <cell r="O10">
            <v>8000</v>
          </cell>
          <cell r="P10" t="str">
            <v>H2</v>
          </cell>
        </row>
        <row r="11">
          <cell r="A11" t="str">
            <v>형광등 기구FUL 2/18W(다운라이트)</v>
          </cell>
          <cell r="B11" t="str">
            <v>형광등 기구</v>
          </cell>
          <cell r="C11" t="str">
            <v>FUL 2/18W(다운라이트)</v>
          </cell>
          <cell r="D11" t="str">
            <v>개</v>
          </cell>
          <cell r="K11" t="str">
            <v>㈜명신
전기</v>
          </cell>
          <cell r="L11">
            <v>25000</v>
          </cell>
          <cell r="M11" t="str">
            <v>㈜금풍전기</v>
          </cell>
          <cell r="N11">
            <v>28000</v>
          </cell>
          <cell r="O11">
            <v>25000</v>
          </cell>
          <cell r="P11" t="str">
            <v>J1</v>
          </cell>
        </row>
        <row r="12">
          <cell r="A12" t="str">
            <v>형광등 기구FUL 1/18W(다운라이트)</v>
          </cell>
          <cell r="B12" t="str">
            <v>형광등 기구</v>
          </cell>
          <cell r="C12" t="str">
            <v>FUL 1/18W(다운라이트)</v>
          </cell>
          <cell r="D12" t="str">
            <v>개</v>
          </cell>
          <cell r="K12" t="str">
            <v>㈜명신
전기</v>
          </cell>
          <cell r="L12">
            <v>20000</v>
          </cell>
          <cell r="M12" t="str">
            <v>㈜금풍전기</v>
          </cell>
          <cell r="N12">
            <v>23000</v>
          </cell>
          <cell r="O12">
            <v>20000</v>
          </cell>
          <cell r="P12" t="str">
            <v>J2</v>
          </cell>
        </row>
        <row r="13">
          <cell r="A13" t="str">
            <v>백열등 기구IL 60W(직부)</v>
          </cell>
          <cell r="B13" t="str">
            <v>백열등 기구</v>
          </cell>
          <cell r="C13" t="str">
            <v>IL 60W(직부)</v>
          </cell>
          <cell r="D13" t="str">
            <v>개</v>
          </cell>
          <cell r="K13" t="str">
            <v>㈜명신
전기</v>
          </cell>
          <cell r="L13">
            <v>20000</v>
          </cell>
          <cell r="M13" t="str">
            <v>㈜금풍전기</v>
          </cell>
          <cell r="N13">
            <v>22000</v>
          </cell>
          <cell r="O13">
            <v>20000</v>
          </cell>
          <cell r="P13" t="str">
            <v>L</v>
          </cell>
        </row>
        <row r="14">
          <cell r="A14" t="str">
            <v>메탈등기구MH 2/250W (승강장외등)</v>
          </cell>
          <cell r="B14" t="str">
            <v>메탈등기구</v>
          </cell>
          <cell r="C14" t="str">
            <v>MH 2/250W (승강장외등)</v>
          </cell>
          <cell r="D14" t="str">
            <v>개</v>
          </cell>
          <cell r="K14" t="str">
            <v>㈜명신
전기</v>
          </cell>
          <cell r="L14">
            <v>720000</v>
          </cell>
          <cell r="M14" t="str">
            <v>㈜금풍전기</v>
          </cell>
          <cell r="N14">
            <v>750000</v>
          </cell>
          <cell r="O14">
            <v>720000</v>
          </cell>
          <cell r="P14" t="str">
            <v>N</v>
          </cell>
        </row>
        <row r="15">
          <cell r="A15" t="str">
            <v>형광등 기구FPL 4/36W (천정매입등)</v>
          </cell>
          <cell r="B15" t="str">
            <v>형광등 기구</v>
          </cell>
          <cell r="C15" t="str">
            <v>FPL 4/36W (천정매입등)</v>
          </cell>
          <cell r="D15" t="str">
            <v>개</v>
          </cell>
          <cell r="K15" t="str">
            <v>㈜명신
전기</v>
          </cell>
          <cell r="L15">
            <v>120000</v>
          </cell>
          <cell r="M15" t="str">
            <v>㈜금풍전기</v>
          </cell>
          <cell r="N15">
            <v>125000</v>
          </cell>
          <cell r="O15">
            <v>120000</v>
          </cell>
          <cell r="P15" t="str">
            <v>O</v>
          </cell>
        </row>
        <row r="16">
          <cell r="A16" t="str">
            <v>형광등 기구FL 2/32W(방한방습형)</v>
          </cell>
          <cell r="B16" t="str">
            <v>형광등 기구</v>
          </cell>
          <cell r="C16" t="str">
            <v>FL 2/32W(방한방습형)</v>
          </cell>
          <cell r="D16" t="str">
            <v>개</v>
          </cell>
          <cell r="K16" t="str">
            <v>㈜명신
전기</v>
          </cell>
          <cell r="L16">
            <v>98000</v>
          </cell>
          <cell r="M16" t="str">
            <v>㈜금풍전기</v>
          </cell>
          <cell r="N16">
            <v>108000</v>
          </cell>
          <cell r="O16">
            <v>98000</v>
          </cell>
          <cell r="P16" t="str">
            <v>W1</v>
          </cell>
        </row>
        <row r="17">
          <cell r="A17" t="str">
            <v>외등(주차장용)MH 175W (옥외보안등)</v>
          </cell>
          <cell r="B17" t="str">
            <v>외등(주차장용)</v>
          </cell>
          <cell r="C17" t="str">
            <v>MH 175W (옥외보안등)</v>
          </cell>
          <cell r="D17" t="str">
            <v>개</v>
          </cell>
          <cell r="K17" t="str">
            <v>㈜명신
전기</v>
          </cell>
          <cell r="L17">
            <v>480000</v>
          </cell>
          <cell r="M17" t="str">
            <v>㈜금풍전기</v>
          </cell>
          <cell r="N17">
            <v>530000</v>
          </cell>
          <cell r="O17">
            <v>480000</v>
          </cell>
          <cell r="P17" t="str">
            <v>b</v>
          </cell>
        </row>
        <row r="18">
          <cell r="A18" t="str">
            <v>외등(광장용)MH 175W (옥외보안등)</v>
          </cell>
          <cell r="B18" t="str">
            <v>외등(광장용)</v>
          </cell>
          <cell r="C18" t="str">
            <v>MH 175W (옥외보안등)</v>
          </cell>
          <cell r="D18" t="str">
            <v>개</v>
          </cell>
          <cell r="K18" t="str">
            <v>㈜명신
전기</v>
          </cell>
          <cell r="L18">
            <v>680000</v>
          </cell>
          <cell r="M18" t="str">
            <v>㈜금풍전기</v>
          </cell>
          <cell r="N18">
            <v>730000</v>
          </cell>
          <cell r="O18">
            <v>680000</v>
          </cell>
          <cell r="P18" t="str">
            <v>c</v>
          </cell>
        </row>
        <row r="19">
          <cell r="A19" t="str">
            <v>외등(육교용)MH 175W (육교보안등)</v>
          </cell>
          <cell r="B19" t="str">
            <v>외등(육교용)</v>
          </cell>
          <cell r="C19" t="str">
            <v>MH 175W (육교보안등)</v>
          </cell>
          <cell r="D19" t="str">
            <v>개</v>
          </cell>
          <cell r="K19" t="str">
            <v>㈜명신
전기</v>
          </cell>
          <cell r="L19">
            <v>610000</v>
          </cell>
          <cell r="M19" t="str">
            <v>㈜금풍전기</v>
          </cell>
          <cell r="N19">
            <v>650000</v>
          </cell>
          <cell r="O19">
            <v>610000</v>
          </cell>
        </row>
        <row r="20">
          <cell r="A20" t="str">
            <v>등기구 보강재장력형 1.5m</v>
          </cell>
          <cell r="B20" t="str">
            <v>등기구 보강재</v>
          </cell>
          <cell r="C20" t="str">
            <v>장력형 1.5m</v>
          </cell>
          <cell r="D20" t="str">
            <v>EA</v>
          </cell>
          <cell r="E20">
            <v>929</v>
          </cell>
          <cell r="F20">
            <v>4700</v>
          </cell>
          <cell r="O20">
            <v>4700</v>
          </cell>
        </row>
        <row r="21">
          <cell r="A21" t="str">
            <v>후렉시블 전선관FLX 16C(방수)</v>
          </cell>
          <cell r="B21" t="str">
            <v>후렉시블 전선관</v>
          </cell>
          <cell r="C21" t="str">
            <v>FLX 16C(방수)</v>
          </cell>
          <cell r="D21" t="str">
            <v>M</v>
          </cell>
          <cell r="E21">
            <v>868</v>
          </cell>
          <cell r="F21">
            <v>430</v>
          </cell>
          <cell r="G21">
            <v>917</v>
          </cell>
          <cell r="H21">
            <v>930</v>
          </cell>
          <cell r="O21">
            <v>430</v>
          </cell>
        </row>
        <row r="22">
          <cell r="A22" t="str">
            <v>접지단자함5CCT</v>
          </cell>
          <cell r="B22" t="str">
            <v>접지단자함</v>
          </cell>
          <cell r="C22" t="str">
            <v>5CCT</v>
          </cell>
          <cell r="D22" t="str">
            <v>개소</v>
          </cell>
          <cell r="E22">
            <v>934</v>
          </cell>
          <cell r="F22">
            <v>140000</v>
          </cell>
          <cell r="O22">
            <v>140000</v>
          </cell>
        </row>
        <row r="23">
          <cell r="A23" t="str">
            <v>6.9KV CABLE 직선접속재60     SQ-1C</v>
          </cell>
          <cell r="B23" t="str">
            <v>6.9KV CABLE 직선접속재</v>
          </cell>
          <cell r="C23" t="str">
            <v>60     SQ-1C</v>
          </cell>
          <cell r="D23" t="str">
            <v>EA</v>
          </cell>
          <cell r="E23">
            <v>864</v>
          </cell>
          <cell r="F23">
            <v>72600</v>
          </cell>
          <cell r="O23">
            <v>72600</v>
          </cell>
        </row>
        <row r="24">
          <cell r="A24" t="str">
            <v>피난구 유도등FL 1/10W(소형)</v>
          </cell>
          <cell r="B24" t="str">
            <v>피난구 유도등</v>
          </cell>
          <cell r="C24" t="str">
            <v>FL 1/10W(소형)</v>
          </cell>
          <cell r="D24" t="str">
            <v>개</v>
          </cell>
          <cell r="E24">
            <v>747</v>
          </cell>
          <cell r="F24">
            <v>25000</v>
          </cell>
          <cell r="G24">
            <v>1053</v>
          </cell>
          <cell r="H24">
            <v>30000</v>
          </cell>
          <cell r="O24">
            <v>25000</v>
          </cell>
        </row>
        <row r="25">
          <cell r="A25" t="str">
            <v>피난구 유도등FL 1/20W(중형)</v>
          </cell>
          <cell r="B25" t="str">
            <v>피난구 유도등</v>
          </cell>
          <cell r="C25" t="str">
            <v>FL 1/20W(중형)</v>
          </cell>
          <cell r="D25" t="str">
            <v>개</v>
          </cell>
          <cell r="E25">
            <v>747</v>
          </cell>
          <cell r="F25">
            <v>38000</v>
          </cell>
          <cell r="G25">
            <v>1053</v>
          </cell>
          <cell r="H25">
            <v>45000</v>
          </cell>
          <cell r="O25">
            <v>38000</v>
          </cell>
        </row>
        <row r="26">
          <cell r="A26" t="str">
            <v>피난구 유도등FL 1/40W(대형)</v>
          </cell>
          <cell r="B26" t="str">
            <v>피난구 유도등</v>
          </cell>
          <cell r="C26" t="str">
            <v>FL 1/40W(대형)</v>
          </cell>
          <cell r="D26" t="str">
            <v>개</v>
          </cell>
          <cell r="E26">
            <v>747</v>
          </cell>
          <cell r="F26">
            <v>100000</v>
          </cell>
          <cell r="G26">
            <v>1053</v>
          </cell>
          <cell r="H26">
            <v>100000</v>
          </cell>
          <cell r="O26">
            <v>100000</v>
          </cell>
        </row>
        <row r="27">
          <cell r="A27" t="str">
            <v>통로 유도등FL 1/10W(통로)</v>
          </cell>
          <cell r="B27" t="str">
            <v>통로 유도등</v>
          </cell>
          <cell r="C27" t="str">
            <v>FL 1/10W(통로)</v>
          </cell>
          <cell r="D27" t="str">
            <v>개</v>
          </cell>
          <cell r="E27">
            <v>747</v>
          </cell>
          <cell r="F27">
            <v>25000</v>
          </cell>
          <cell r="G27">
            <v>1053</v>
          </cell>
          <cell r="H27">
            <v>35000</v>
          </cell>
          <cell r="O27">
            <v>25000</v>
          </cell>
        </row>
        <row r="28">
          <cell r="A28" t="str">
            <v>MAST POLE1KW * 8EA</v>
          </cell>
          <cell r="B28" t="str">
            <v>MAST POLE</v>
          </cell>
          <cell r="C28" t="str">
            <v>1KW * 8EA</v>
          </cell>
          <cell r="D28" t="str">
            <v>EA</v>
          </cell>
          <cell r="K28" t="str">
            <v>㈜천일
   전기</v>
          </cell>
          <cell r="L28">
            <v>57760000</v>
          </cell>
          <cell r="M28" t="str">
            <v>㈜고려
산업</v>
          </cell>
          <cell r="N28">
            <v>62500000</v>
          </cell>
          <cell r="O28">
            <v>57760000</v>
          </cell>
        </row>
        <row r="29">
          <cell r="A29" t="str">
            <v>강제 전선관STEEL 16C 노출</v>
          </cell>
          <cell r="B29" t="str">
            <v>강제 전선관</v>
          </cell>
          <cell r="C29" t="str">
            <v>STEEL 16C 노출</v>
          </cell>
          <cell r="D29" t="str">
            <v>M</v>
          </cell>
          <cell r="E29">
            <v>867</v>
          </cell>
          <cell r="F29">
            <v>959</v>
          </cell>
          <cell r="G29">
            <v>918</v>
          </cell>
          <cell r="H29">
            <v>1004</v>
          </cell>
          <cell r="O29">
            <v>959</v>
          </cell>
        </row>
        <row r="30">
          <cell r="A30" t="str">
            <v>강제 전선관STEEL 22C 노출</v>
          </cell>
          <cell r="B30" t="str">
            <v>강제 전선관</v>
          </cell>
          <cell r="C30" t="str">
            <v>STEEL 22C 노출</v>
          </cell>
          <cell r="D30" t="str">
            <v>M</v>
          </cell>
          <cell r="E30">
            <v>867</v>
          </cell>
          <cell r="F30">
            <v>1227</v>
          </cell>
          <cell r="G30">
            <v>918</v>
          </cell>
          <cell r="H30">
            <v>1285</v>
          </cell>
          <cell r="O30">
            <v>1227</v>
          </cell>
        </row>
        <row r="31">
          <cell r="A31" t="str">
            <v>강제 전선관STEEL 28C 노출</v>
          </cell>
          <cell r="B31" t="str">
            <v>강제 전선관</v>
          </cell>
          <cell r="C31" t="str">
            <v>STEEL 28C 노출</v>
          </cell>
          <cell r="D31" t="str">
            <v>M</v>
          </cell>
          <cell r="E31">
            <v>867</v>
          </cell>
          <cell r="F31">
            <v>1602</v>
          </cell>
          <cell r="G31">
            <v>918</v>
          </cell>
          <cell r="H31">
            <v>1678</v>
          </cell>
          <cell r="O31">
            <v>1602</v>
          </cell>
        </row>
        <row r="32">
          <cell r="A32" t="str">
            <v>강제 전선관STEEL 36C 노출</v>
          </cell>
          <cell r="B32" t="str">
            <v>강제 전선관</v>
          </cell>
          <cell r="C32" t="str">
            <v>STEEL 36C 노출</v>
          </cell>
          <cell r="D32" t="str">
            <v>M</v>
          </cell>
          <cell r="E32">
            <v>867</v>
          </cell>
          <cell r="F32">
            <v>1967</v>
          </cell>
          <cell r="G32">
            <v>918</v>
          </cell>
          <cell r="H32">
            <v>2060</v>
          </cell>
          <cell r="O32">
            <v>1967</v>
          </cell>
        </row>
        <row r="33">
          <cell r="A33" t="str">
            <v>강제 전선관STEEL 42C 노출</v>
          </cell>
          <cell r="B33" t="str">
            <v>강제 전선관</v>
          </cell>
          <cell r="C33" t="str">
            <v>STEEL 42C 노출</v>
          </cell>
          <cell r="D33" t="str">
            <v>M</v>
          </cell>
          <cell r="E33">
            <v>867</v>
          </cell>
          <cell r="F33">
            <v>2280</v>
          </cell>
          <cell r="G33">
            <v>918</v>
          </cell>
          <cell r="H33">
            <v>2388</v>
          </cell>
          <cell r="O33">
            <v>2280</v>
          </cell>
        </row>
        <row r="34">
          <cell r="A34" t="str">
            <v>강제 전선관STEEL 54C 노출</v>
          </cell>
          <cell r="B34" t="str">
            <v>강제 전선관</v>
          </cell>
          <cell r="C34" t="str">
            <v>STEEL 54C 노출</v>
          </cell>
          <cell r="D34" t="str">
            <v>M</v>
          </cell>
          <cell r="E34">
            <v>867</v>
          </cell>
          <cell r="F34">
            <v>3178</v>
          </cell>
          <cell r="G34">
            <v>918</v>
          </cell>
          <cell r="H34">
            <v>3329</v>
          </cell>
          <cell r="O34">
            <v>3178</v>
          </cell>
        </row>
        <row r="35">
          <cell r="A35" t="str">
            <v>강제 전선관STEEL 70C 노출</v>
          </cell>
          <cell r="B35" t="str">
            <v>강제 전선관</v>
          </cell>
          <cell r="C35" t="str">
            <v>STEEL 70C 노출</v>
          </cell>
          <cell r="D35" t="str">
            <v>M</v>
          </cell>
          <cell r="E35">
            <v>867</v>
          </cell>
          <cell r="F35">
            <v>4044</v>
          </cell>
          <cell r="G35">
            <v>918</v>
          </cell>
          <cell r="H35">
            <v>4236</v>
          </cell>
          <cell r="O35">
            <v>4044</v>
          </cell>
        </row>
        <row r="36">
          <cell r="A36" t="str">
            <v>경질 비닐 전선관HI-PVC 16C</v>
          </cell>
          <cell r="B36" t="str">
            <v>경질 비닐 전선관</v>
          </cell>
          <cell r="C36" t="str">
            <v>HI-PVC 16C</v>
          </cell>
          <cell r="D36" t="str">
            <v>M</v>
          </cell>
          <cell r="E36">
            <v>871</v>
          </cell>
          <cell r="F36">
            <v>265</v>
          </cell>
          <cell r="G36">
            <v>914</v>
          </cell>
          <cell r="H36">
            <v>270</v>
          </cell>
          <cell r="O36">
            <v>265</v>
          </cell>
        </row>
        <row r="37">
          <cell r="A37" t="str">
            <v>경질 비닐 전선관HI-PVC 22C</v>
          </cell>
          <cell r="B37" t="str">
            <v>경질 비닐 전선관</v>
          </cell>
          <cell r="C37" t="str">
            <v>HI-PVC 22C</v>
          </cell>
          <cell r="D37" t="str">
            <v>M</v>
          </cell>
          <cell r="E37">
            <v>871</v>
          </cell>
          <cell r="F37">
            <v>315</v>
          </cell>
          <cell r="G37">
            <v>914</v>
          </cell>
          <cell r="H37">
            <v>324</v>
          </cell>
          <cell r="O37">
            <v>315</v>
          </cell>
        </row>
        <row r="38">
          <cell r="A38" t="str">
            <v>경질 비닐 전선관HI-PVC 28C</v>
          </cell>
          <cell r="B38" t="str">
            <v>경질 비닐 전선관</v>
          </cell>
          <cell r="C38" t="str">
            <v>HI-PVC 28C</v>
          </cell>
          <cell r="D38" t="str">
            <v>M</v>
          </cell>
          <cell r="E38">
            <v>871</v>
          </cell>
          <cell r="F38">
            <v>610</v>
          </cell>
          <cell r="G38">
            <v>914</v>
          </cell>
          <cell r="H38">
            <v>627</v>
          </cell>
          <cell r="O38">
            <v>610</v>
          </cell>
        </row>
        <row r="39">
          <cell r="A39" t="str">
            <v>경질 비닐 전선관HI-PVC 36C</v>
          </cell>
          <cell r="B39" t="str">
            <v>경질 비닐 전선관</v>
          </cell>
          <cell r="C39" t="str">
            <v>HI-PVC 36C</v>
          </cell>
          <cell r="D39" t="str">
            <v>M</v>
          </cell>
          <cell r="E39">
            <v>871</v>
          </cell>
          <cell r="F39">
            <v>950</v>
          </cell>
          <cell r="G39">
            <v>914</v>
          </cell>
          <cell r="H39">
            <v>908</v>
          </cell>
          <cell r="O39">
            <v>908</v>
          </cell>
        </row>
        <row r="40">
          <cell r="A40" t="str">
            <v>경질 비닐 전선관HI-PVC 54C</v>
          </cell>
          <cell r="B40" t="str">
            <v>경질 비닐 전선관</v>
          </cell>
          <cell r="C40" t="str">
            <v>HI-PVC 54C</v>
          </cell>
          <cell r="D40" t="str">
            <v>M</v>
          </cell>
          <cell r="E40">
            <v>871</v>
          </cell>
          <cell r="F40">
            <v>1650</v>
          </cell>
          <cell r="G40">
            <v>914</v>
          </cell>
          <cell r="H40">
            <v>1683</v>
          </cell>
          <cell r="O40">
            <v>1650</v>
          </cell>
        </row>
        <row r="41">
          <cell r="A41" t="str">
            <v>후렉시블 전선관FLX 16C(일반)</v>
          </cell>
          <cell r="B41" t="str">
            <v>후렉시블 전선관</v>
          </cell>
          <cell r="C41" t="str">
            <v>FLX 16C(일반)</v>
          </cell>
          <cell r="D41" t="str">
            <v>M</v>
          </cell>
          <cell r="E41">
            <v>868</v>
          </cell>
          <cell r="F41">
            <v>430</v>
          </cell>
          <cell r="G41">
            <v>917</v>
          </cell>
          <cell r="H41">
            <v>930</v>
          </cell>
          <cell r="O41">
            <v>430</v>
          </cell>
        </row>
        <row r="42">
          <cell r="A42" t="str">
            <v>후렉시블 전선관FLX 22C(방수)</v>
          </cell>
          <cell r="B42" t="str">
            <v>후렉시블 전선관</v>
          </cell>
          <cell r="C42" t="str">
            <v>FLX 22C(방수)</v>
          </cell>
          <cell r="D42" t="str">
            <v>M</v>
          </cell>
          <cell r="E42">
            <v>868</v>
          </cell>
          <cell r="F42">
            <v>950</v>
          </cell>
          <cell r="G42">
            <v>917</v>
          </cell>
          <cell r="H42">
            <v>1700</v>
          </cell>
          <cell r="O42">
            <v>950</v>
          </cell>
        </row>
        <row r="43">
          <cell r="A43" t="str">
            <v>파상형 경질 PE전선관FEP Φ30</v>
          </cell>
          <cell r="B43" t="str">
            <v>파상형 경질 PE전선관</v>
          </cell>
          <cell r="C43" t="str">
            <v>FEP Φ30</v>
          </cell>
          <cell r="D43" t="str">
            <v>M</v>
          </cell>
          <cell r="E43">
            <v>872</v>
          </cell>
          <cell r="F43">
            <v>280</v>
          </cell>
          <cell r="G43">
            <v>915</v>
          </cell>
          <cell r="H43">
            <v>340</v>
          </cell>
          <cell r="O43">
            <v>280</v>
          </cell>
        </row>
        <row r="44">
          <cell r="A44" t="str">
            <v>파상형 경질 PE전선관FEP Φ40</v>
          </cell>
          <cell r="B44" t="str">
            <v>파상형 경질 PE전선관</v>
          </cell>
          <cell r="C44" t="str">
            <v>FEP Φ40</v>
          </cell>
          <cell r="D44" t="str">
            <v>M</v>
          </cell>
          <cell r="E44">
            <v>872</v>
          </cell>
          <cell r="F44">
            <v>390</v>
          </cell>
          <cell r="G44">
            <v>915</v>
          </cell>
          <cell r="H44">
            <v>510</v>
          </cell>
          <cell r="O44">
            <v>390</v>
          </cell>
        </row>
        <row r="45">
          <cell r="A45" t="str">
            <v>파상형 경질 PE전선관FEP Φ50</v>
          </cell>
          <cell r="B45" t="str">
            <v>파상형 경질 PE전선관</v>
          </cell>
          <cell r="C45" t="str">
            <v>FEP Φ50</v>
          </cell>
          <cell r="D45" t="str">
            <v>M</v>
          </cell>
          <cell r="E45">
            <v>872</v>
          </cell>
          <cell r="F45">
            <v>500</v>
          </cell>
          <cell r="G45">
            <v>915</v>
          </cell>
          <cell r="H45">
            <v>640</v>
          </cell>
          <cell r="O45">
            <v>500</v>
          </cell>
        </row>
        <row r="46">
          <cell r="A46" t="str">
            <v>파상형 경질 PE전선관FEP Φ80</v>
          </cell>
          <cell r="B46" t="str">
            <v>파상형 경질 PE전선관</v>
          </cell>
          <cell r="C46" t="str">
            <v>FEP Φ80</v>
          </cell>
          <cell r="D46" t="str">
            <v>M</v>
          </cell>
          <cell r="E46">
            <v>872</v>
          </cell>
          <cell r="F46">
            <v>1000</v>
          </cell>
          <cell r="G46">
            <v>915</v>
          </cell>
          <cell r="H46">
            <v>1190</v>
          </cell>
          <cell r="O46">
            <v>1000</v>
          </cell>
        </row>
        <row r="47">
          <cell r="A47" t="str">
            <v>접지용 전선GV 38㎟</v>
          </cell>
          <cell r="B47" t="str">
            <v>접지용 전선</v>
          </cell>
          <cell r="C47" t="str">
            <v>GV 38㎟</v>
          </cell>
          <cell r="D47" t="str">
            <v>M</v>
          </cell>
          <cell r="E47">
            <v>843</v>
          </cell>
          <cell r="F47">
            <v>1525</v>
          </cell>
          <cell r="G47">
            <v>890</v>
          </cell>
          <cell r="H47">
            <v>1541</v>
          </cell>
          <cell r="O47">
            <v>1525</v>
          </cell>
        </row>
        <row r="48">
          <cell r="A48" t="str">
            <v>600V 비닐 절연전선IV 1.6㎜</v>
          </cell>
          <cell r="B48" t="str">
            <v>600V 비닐 절연전선</v>
          </cell>
          <cell r="C48" t="str">
            <v>IV 1.6㎜</v>
          </cell>
          <cell r="D48" t="str">
            <v>M</v>
          </cell>
          <cell r="E48">
            <v>842</v>
          </cell>
          <cell r="F48">
            <v>75</v>
          </cell>
          <cell r="G48">
            <v>889</v>
          </cell>
          <cell r="H48">
            <v>75</v>
          </cell>
          <cell r="O48">
            <v>75</v>
          </cell>
        </row>
        <row r="49">
          <cell r="A49" t="str">
            <v>600V 비닐 절연전선IV 2.0㎜</v>
          </cell>
          <cell r="B49" t="str">
            <v>600V 비닐 절연전선</v>
          </cell>
          <cell r="C49" t="str">
            <v>IV 2.0㎜</v>
          </cell>
          <cell r="D49" t="str">
            <v>M</v>
          </cell>
          <cell r="E49">
            <v>842</v>
          </cell>
          <cell r="F49">
            <v>110</v>
          </cell>
          <cell r="G49">
            <v>889</v>
          </cell>
          <cell r="H49">
            <v>109</v>
          </cell>
          <cell r="O49">
            <v>109</v>
          </cell>
        </row>
        <row r="50">
          <cell r="A50" t="str">
            <v>600V 비닐 절연전선IV 5.5㎜</v>
          </cell>
          <cell r="B50" t="str">
            <v>600V 비닐 절연전선</v>
          </cell>
          <cell r="C50" t="str">
            <v>IV 5.5㎜</v>
          </cell>
          <cell r="D50" t="str">
            <v>M</v>
          </cell>
          <cell r="E50">
            <v>842</v>
          </cell>
          <cell r="F50">
            <v>210</v>
          </cell>
          <cell r="G50">
            <v>889</v>
          </cell>
          <cell r="H50">
            <v>210</v>
          </cell>
          <cell r="O50">
            <v>210</v>
          </cell>
        </row>
        <row r="51">
          <cell r="A51" t="str">
            <v>600V 비닐 절연전선IV 8㎟</v>
          </cell>
          <cell r="B51" t="str">
            <v>600V 비닐 절연전선</v>
          </cell>
          <cell r="C51" t="str">
            <v>IV 8㎟</v>
          </cell>
          <cell r="D51" t="str">
            <v>M</v>
          </cell>
          <cell r="E51">
            <v>842</v>
          </cell>
          <cell r="F51">
            <v>306</v>
          </cell>
          <cell r="G51">
            <v>889</v>
          </cell>
          <cell r="H51">
            <v>305</v>
          </cell>
          <cell r="O51">
            <v>305</v>
          </cell>
        </row>
        <row r="52">
          <cell r="A52" t="str">
            <v>600V 비닐 절연전선IV 14㎟</v>
          </cell>
          <cell r="B52" t="str">
            <v>600V 비닐 절연전선</v>
          </cell>
          <cell r="C52" t="str">
            <v>IV 14㎟</v>
          </cell>
          <cell r="D52" t="str">
            <v>M</v>
          </cell>
          <cell r="E52">
            <v>842</v>
          </cell>
          <cell r="F52">
            <v>556</v>
          </cell>
          <cell r="G52">
            <v>889</v>
          </cell>
          <cell r="H52">
            <v>556</v>
          </cell>
          <cell r="O52">
            <v>556</v>
          </cell>
        </row>
        <row r="53">
          <cell r="A53" t="str">
            <v>600V 비닐 절연전선IV 22㎟</v>
          </cell>
          <cell r="B53" t="str">
            <v>600V 비닐 절연전선</v>
          </cell>
          <cell r="C53" t="str">
            <v>IV 22㎟</v>
          </cell>
          <cell r="D53" t="str">
            <v>M</v>
          </cell>
          <cell r="E53">
            <v>842</v>
          </cell>
          <cell r="F53">
            <v>819</v>
          </cell>
          <cell r="G53">
            <v>889</v>
          </cell>
          <cell r="H53">
            <v>819</v>
          </cell>
          <cell r="O53">
            <v>819</v>
          </cell>
        </row>
        <row r="54">
          <cell r="A54" t="str">
            <v>600V 비닐 절연전선IV 38㎟</v>
          </cell>
          <cell r="B54" t="str">
            <v>600V 비닐 절연전선</v>
          </cell>
          <cell r="C54" t="str">
            <v>IV 38㎟</v>
          </cell>
          <cell r="D54" t="str">
            <v>M</v>
          </cell>
          <cell r="E54">
            <v>842</v>
          </cell>
          <cell r="F54">
            <v>1277</v>
          </cell>
          <cell r="G54">
            <v>889</v>
          </cell>
          <cell r="H54">
            <v>1276</v>
          </cell>
          <cell r="O54">
            <v>1276</v>
          </cell>
        </row>
        <row r="55">
          <cell r="A55" t="str">
            <v>600V 2종비닐 절연전선HIV 2.0㎜</v>
          </cell>
          <cell r="B55" t="str">
            <v>600V 2종비닐 절연전선</v>
          </cell>
          <cell r="C55" t="str">
            <v>HIV 2.0㎜</v>
          </cell>
          <cell r="D55" t="str">
            <v>M</v>
          </cell>
          <cell r="E55">
            <v>842</v>
          </cell>
          <cell r="F55">
            <v>113</v>
          </cell>
          <cell r="G55">
            <v>889</v>
          </cell>
          <cell r="H55">
            <v>113</v>
          </cell>
          <cell r="O55">
            <v>113</v>
          </cell>
        </row>
        <row r="56">
          <cell r="A56" t="str">
            <v>600V 2종비닐 절연전선HIV 5.5㎜</v>
          </cell>
          <cell r="B56" t="str">
            <v>600V 2종비닐 절연전선</v>
          </cell>
          <cell r="C56" t="str">
            <v>HIV 5.5㎜</v>
          </cell>
          <cell r="D56" t="str">
            <v>M</v>
          </cell>
          <cell r="E56">
            <v>842</v>
          </cell>
          <cell r="F56">
            <v>217</v>
          </cell>
          <cell r="G56">
            <v>889</v>
          </cell>
          <cell r="H56">
            <v>216</v>
          </cell>
          <cell r="O56">
            <v>216</v>
          </cell>
        </row>
        <row r="57">
          <cell r="A57" t="str">
            <v>가교 PE절연 케이블CV 3.5㎟/3C</v>
          </cell>
          <cell r="B57" t="str">
            <v>가교 PE절연 케이블</v>
          </cell>
          <cell r="C57" t="str">
            <v>CV 3.5㎟/3C</v>
          </cell>
          <cell r="D57" t="str">
            <v>M</v>
          </cell>
          <cell r="E57">
            <v>846</v>
          </cell>
          <cell r="F57">
            <v>708</v>
          </cell>
          <cell r="G57">
            <v>898</v>
          </cell>
          <cell r="H57">
            <v>699</v>
          </cell>
          <cell r="O57">
            <v>699</v>
          </cell>
        </row>
        <row r="58">
          <cell r="A58" t="str">
            <v>가교 PE절연 케이블CV 5.5㎟/3C</v>
          </cell>
          <cell r="B58" t="str">
            <v>가교 PE절연 케이블</v>
          </cell>
          <cell r="C58" t="str">
            <v>CV 5.5㎟/3C</v>
          </cell>
          <cell r="D58" t="str">
            <v>M</v>
          </cell>
          <cell r="E58">
            <v>846</v>
          </cell>
          <cell r="F58">
            <v>975</v>
          </cell>
          <cell r="G58">
            <v>898</v>
          </cell>
          <cell r="H58">
            <v>963</v>
          </cell>
          <cell r="O58">
            <v>963</v>
          </cell>
        </row>
        <row r="59">
          <cell r="A59" t="str">
            <v>가교 PE절연 케이블CV 5.5㎟/4C</v>
          </cell>
          <cell r="B59" t="str">
            <v>가교 PE절연 케이블</v>
          </cell>
          <cell r="C59" t="str">
            <v>CV 5.5㎟/4C</v>
          </cell>
          <cell r="D59" t="str">
            <v>M</v>
          </cell>
          <cell r="E59">
            <v>846</v>
          </cell>
          <cell r="F59">
            <v>1218</v>
          </cell>
          <cell r="G59">
            <v>898</v>
          </cell>
          <cell r="H59">
            <v>1203</v>
          </cell>
          <cell r="O59">
            <v>1203</v>
          </cell>
        </row>
        <row r="60">
          <cell r="A60" t="str">
            <v>가교 PE절연 케이블CV 8㎟/1C</v>
          </cell>
          <cell r="B60" t="str">
            <v>가교 PE절연 케이블</v>
          </cell>
          <cell r="C60" t="str">
            <v>CV 8㎟/1C</v>
          </cell>
          <cell r="D60" t="str">
            <v>M</v>
          </cell>
          <cell r="E60">
            <v>846</v>
          </cell>
          <cell r="F60">
            <v>423</v>
          </cell>
          <cell r="G60">
            <v>897</v>
          </cell>
          <cell r="H60">
            <v>418</v>
          </cell>
          <cell r="O60">
            <v>418</v>
          </cell>
        </row>
        <row r="61">
          <cell r="A61" t="str">
            <v>가교 PE절연 케이블CV 8㎟/2C</v>
          </cell>
          <cell r="B61" t="str">
            <v>가교 PE절연 케이블</v>
          </cell>
          <cell r="C61" t="str">
            <v>CV 8㎟/2C</v>
          </cell>
          <cell r="D61" t="str">
            <v>M</v>
          </cell>
          <cell r="E61">
            <v>846</v>
          </cell>
          <cell r="F61">
            <v>975</v>
          </cell>
          <cell r="G61">
            <v>897</v>
          </cell>
          <cell r="H61">
            <v>963</v>
          </cell>
          <cell r="O61">
            <v>963</v>
          </cell>
        </row>
        <row r="62">
          <cell r="A62" t="str">
            <v>가교 PE절연 케이블CV 8㎟/4C</v>
          </cell>
          <cell r="B62" t="str">
            <v>가교 PE절연 케이블</v>
          </cell>
          <cell r="C62" t="str">
            <v>CV 8㎟/4C</v>
          </cell>
          <cell r="D62" t="str">
            <v>M</v>
          </cell>
          <cell r="E62">
            <v>846</v>
          </cell>
          <cell r="F62">
            <v>1609</v>
          </cell>
          <cell r="G62">
            <v>898</v>
          </cell>
          <cell r="H62">
            <v>1590</v>
          </cell>
          <cell r="O62">
            <v>1590</v>
          </cell>
        </row>
        <row r="63">
          <cell r="A63" t="str">
            <v>가교 PE절연 케이블CV 14㎟/1C</v>
          </cell>
          <cell r="B63" t="str">
            <v>가교 PE절연 케이블</v>
          </cell>
          <cell r="C63" t="str">
            <v>CV 14㎟/1C</v>
          </cell>
          <cell r="D63" t="str">
            <v>M</v>
          </cell>
          <cell r="E63">
            <v>846</v>
          </cell>
          <cell r="F63">
            <v>650</v>
          </cell>
          <cell r="G63">
            <v>897</v>
          </cell>
          <cell r="H63">
            <v>642</v>
          </cell>
          <cell r="O63">
            <v>642</v>
          </cell>
        </row>
        <row r="64">
          <cell r="A64" t="str">
            <v>가교 PE절연 케이블CV 14㎟/2C</v>
          </cell>
          <cell r="B64" t="str">
            <v>가교 PE절연 케이블</v>
          </cell>
          <cell r="C64" t="str">
            <v>CV 14㎟/2C</v>
          </cell>
          <cell r="D64" t="str">
            <v>M</v>
          </cell>
          <cell r="E64">
            <v>846</v>
          </cell>
          <cell r="F64">
            <v>1444</v>
          </cell>
          <cell r="G64">
            <v>897</v>
          </cell>
          <cell r="H64">
            <v>1427</v>
          </cell>
          <cell r="O64">
            <v>1427</v>
          </cell>
        </row>
        <row r="65">
          <cell r="A65" t="str">
            <v>가교 PE절연 케이블CV 14㎟/4C</v>
          </cell>
          <cell r="B65" t="str">
            <v>가교 PE절연 케이블</v>
          </cell>
          <cell r="C65" t="str">
            <v>CV 14㎟/4C</v>
          </cell>
          <cell r="D65" t="str">
            <v>M</v>
          </cell>
          <cell r="E65">
            <v>846</v>
          </cell>
          <cell r="F65">
            <v>2510</v>
          </cell>
          <cell r="G65">
            <v>898</v>
          </cell>
          <cell r="H65">
            <v>2487</v>
          </cell>
          <cell r="O65">
            <v>2487</v>
          </cell>
        </row>
        <row r="66">
          <cell r="A66" t="str">
            <v>가교 PE절연 케이블CV 22㎟/1C</v>
          </cell>
          <cell r="B66" t="str">
            <v>가교 PE절연 케이블</v>
          </cell>
          <cell r="C66" t="str">
            <v>CV 22㎟/1C</v>
          </cell>
          <cell r="D66" t="str">
            <v>M</v>
          </cell>
          <cell r="E66">
            <v>846</v>
          </cell>
          <cell r="F66">
            <v>939</v>
          </cell>
          <cell r="G66">
            <v>897</v>
          </cell>
          <cell r="H66">
            <v>928</v>
          </cell>
          <cell r="O66">
            <v>928</v>
          </cell>
        </row>
        <row r="67">
          <cell r="A67" t="str">
            <v>가교 PE절연 케이블CV 22㎟/2C</v>
          </cell>
          <cell r="B67" t="str">
            <v>가교 PE절연 케이블</v>
          </cell>
          <cell r="C67" t="str">
            <v>CV 22㎟/2C</v>
          </cell>
          <cell r="D67" t="str">
            <v>M</v>
          </cell>
          <cell r="E67">
            <v>846</v>
          </cell>
          <cell r="F67">
            <v>2056</v>
          </cell>
          <cell r="G67">
            <v>897</v>
          </cell>
          <cell r="H67">
            <v>2031</v>
          </cell>
          <cell r="O67">
            <v>2031</v>
          </cell>
        </row>
        <row r="68">
          <cell r="A68" t="str">
            <v>가교 PE절연 케이블CV 38㎟/1C</v>
          </cell>
          <cell r="B68" t="str">
            <v>가교 PE절연 케이블</v>
          </cell>
          <cell r="C68" t="str">
            <v>CV 38㎟/1C</v>
          </cell>
          <cell r="D68" t="str">
            <v>M</v>
          </cell>
          <cell r="E68">
            <v>846</v>
          </cell>
          <cell r="F68">
            <v>1469</v>
          </cell>
          <cell r="G68">
            <v>897</v>
          </cell>
          <cell r="H68">
            <v>1451</v>
          </cell>
          <cell r="O68">
            <v>1451</v>
          </cell>
        </row>
        <row r="69">
          <cell r="A69" t="str">
            <v>가교 PE절연 케이블CV 60㎟/1C</v>
          </cell>
          <cell r="B69" t="str">
            <v>가교 PE절연 케이블</v>
          </cell>
          <cell r="C69" t="str">
            <v>CV 60㎟/1C</v>
          </cell>
          <cell r="D69" t="str">
            <v>M</v>
          </cell>
          <cell r="E69">
            <v>846</v>
          </cell>
          <cell r="F69">
            <v>2300</v>
          </cell>
          <cell r="G69">
            <v>897</v>
          </cell>
          <cell r="H69">
            <v>2272</v>
          </cell>
          <cell r="O69">
            <v>2272</v>
          </cell>
        </row>
        <row r="70">
          <cell r="A70" t="str">
            <v>가교 PE절연 케이블CV 100㎟/1C</v>
          </cell>
          <cell r="B70" t="str">
            <v>가교 PE절연 케이블</v>
          </cell>
          <cell r="C70" t="str">
            <v>CV 100㎟/1C</v>
          </cell>
          <cell r="D70" t="str">
            <v>M</v>
          </cell>
          <cell r="E70">
            <v>846</v>
          </cell>
          <cell r="F70">
            <v>3724</v>
          </cell>
          <cell r="G70">
            <v>897</v>
          </cell>
          <cell r="H70">
            <v>3619</v>
          </cell>
          <cell r="O70">
            <v>3619</v>
          </cell>
        </row>
        <row r="71">
          <cell r="A71" t="str">
            <v>가교 PE절연 케이블CV 150㎟/1C</v>
          </cell>
          <cell r="B71" t="str">
            <v>가교 PE절연 케이블</v>
          </cell>
          <cell r="C71" t="str">
            <v>CV 150㎟/1C</v>
          </cell>
          <cell r="D71" t="str">
            <v>M</v>
          </cell>
          <cell r="E71">
            <v>846</v>
          </cell>
          <cell r="F71">
            <v>5492</v>
          </cell>
          <cell r="G71">
            <v>897</v>
          </cell>
          <cell r="H71">
            <v>5426</v>
          </cell>
          <cell r="O71">
            <v>5426</v>
          </cell>
        </row>
        <row r="72">
          <cell r="A72" t="str">
            <v>가교 PE절연 케이블6.6KV CV 60㎟/1C</v>
          </cell>
          <cell r="B72" t="str">
            <v>가교 PE절연 케이블</v>
          </cell>
          <cell r="C72" t="str">
            <v>6.6KV CV 60㎟/1C</v>
          </cell>
          <cell r="D72" t="str">
            <v>M</v>
          </cell>
          <cell r="E72">
            <v>847</v>
          </cell>
          <cell r="F72">
            <v>4110</v>
          </cell>
          <cell r="G72">
            <v>898</v>
          </cell>
          <cell r="H72">
            <v>4113</v>
          </cell>
          <cell r="O72">
            <v>4110</v>
          </cell>
        </row>
        <row r="73">
          <cell r="A73" t="str">
            <v>내화 전선FR-8 38㎟/1C</v>
          </cell>
          <cell r="B73" t="str">
            <v>내화 전선</v>
          </cell>
          <cell r="C73" t="str">
            <v>FR-8 38㎟/1C</v>
          </cell>
          <cell r="D73" t="str">
            <v>M</v>
          </cell>
          <cell r="E73">
            <v>846</v>
          </cell>
          <cell r="F73">
            <v>2251</v>
          </cell>
          <cell r="G73">
            <v>896</v>
          </cell>
          <cell r="H73">
            <v>1010</v>
          </cell>
          <cell r="O73">
            <v>1010</v>
          </cell>
        </row>
        <row r="74">
          <cell r="A74" t="str">
            <v>가교 PE절연 케이블CV 5.5㎟/2C</v>
          </cell>
          <cell r="B74" t="str">
            <v>가교 PE절연 케이블</v>
          </cell>
          <cell r="C74" t="str">
            <v>CV 5.5㎟/2C</v>
          </cell>
          <cell r="D74" t="str">
            <v>M</v>
          </cell>
          <cell r="E74">
            <v>846</v>
          </cell>
          <cell r="F74">
            <v>731</v>
          </cell>
          <cell r="G74">
            <v>897</v>
          </cell>
          <cell r="H74">
            <v>2031</v>
          </cell>
          <cell r="O74">
            <v>731</v>
          </cell>
        </row>
        <row r="75">
          <cell r="A75" t="str">
            <v>박      스4각 54㎜</v>
          </cell>
          <cell r="B75" t="str">
            <v>박      스</v>
          </cell>
          <cell r="C75" t="str">
            <v>4각 54㎜</v>
          </cell>
          <cell r="D75" t="str">
            <v>EA</v>
          </cell>
          <cell r="E75">
            <v>873</v>
          </cell>
          <cell r="F75">
            <v>832</v>
          </cell>
          <cell r="O75">
            <v>832</v>
          </cell>
        </row>
        <row r="76">
          <cell r="A76" t="str">
            <v>박      스8각 54㎜</v>
          </cell>
          <cell r="B76" t="str">
            <v>박      스</v>
          </cell>
          <cell r="C76" t="str">
            <v>8각 54㎜</v>
          </cell>
          <cell r="D76" t="str">
            <v>EA</v>
          </cell>
          <cell r="E76">
            <v>873</v>
          </cell>
          <cell r="F76">
            <v>714</v>
          </cell>
          <cell r="G76">
            <v>928</v>
          </cell>
          <cell r="H76">
            <v>450</v>
          </cell>
          <cell r="O76">
            <v>450</v>
          </cell>
        </row>
        <row r="77">
          <cell r="A77" t="str">
            <v>박      스S/W 1G</v>
          </cell>
          <cell r="B77" t="str">
            <v>박      스</v>
          </cell>
          <cell r="C77" t="str">
            <v>S/W 1G</v>
          </cell>
          <cell r="D77" t="str">
            <v>EA</v>
          </cell>
          <cell r="E77">
            <v>873</v>
          </cell>
          <cell r="F77">
            <v>654</v>
          </cell>
          <cell r="G77">
            <v>928</v>
          </cell>
          <cell r="H77">
            <v>410</v>
          </cell>
          <cell r="O77">
            <v>410</v>
          </cell>
        </row>
        <row r="78">
          <cell r="A78" t="str">
            <v>박      스S/W 2G</v>
          </cell>
          <cell r="B78" t="str">
            <v>박      스</v>
          </cell>
          <cell r="C78" t="str">
            <v>S/W 2G</v>
          </cell>
          <cell r="D78" t="str">
            <v>EA</v>
          </cell>
          <cell r="E78">
            <v>873</v>
          </cell>
          <cell r="F78">
            <v>832</v>
          </cell>
          <cell r="G78">
            <v>928</v>
          </cell>
          <cell r="H78">
            <v>530</v>
          </cell>
          <cell r="O78">
            <v>530</v>
          </cell>
        </row>
        <row r="79">
          <cell r="A79" t="str">
            <v>박스  카바4각 (평)</v>
          </cell>
          <cell r="B79" t="str">
            <v>박스  카바</v>
          </cell>
          <cell r="C79" t="str">
            <v>4각 (평)</v>
          </cell>
          <cell r="D79" t="str">
            <v>EA</v>
          </cell>
          <cell r="E79">
            <v>875</v>
          </cell>
          <cell r="F79">
            <v>350</v>
          </cell>
          <cell r="G79">
            <v>928</v>
          </cell>
          <cell r="H79">
            <v>190</v>
          </cell>
          <cell r="O79">
            <v>190</v>
          </cell>
        </row>
        <row r="80">
          <cell r="A80" t="str">
            <v>박스  카바8각 (평)</v>
          </cell>
          <cell r="B80" t="str">
            <v>박스  카바</v>
          </cell>
          <cell r="C80" t="str">
            <v>8각 (평)</v>
          </cell>
          <cell r="D80" t="str">
            <v>EA</v>
          </cell>
          <cell r="E80">
            <v>875</v>
          </cell>
          <cell r="F80">
            <v>350</v>
          </cell>
          <cell r="G80">
            <v>928</v>
          </cell>
          <cell r="H80">
            <v>150</v>
          </cell>
          <cell r="O80">
            <v>150</v>
          </cell>
        </row>
        <row r="81">
          <cell r="A81" t="str">
            <v>PULL BOX100 * 100 * 100</v>
          </cell>
          <cell r="B81" t="str">
            <v>PULL BOX</v>
          </cell>
          <cell r="C81" t="str">
            <v>100 * 100 * 100</v>
          </cell>
          <cell r="D81" t="str">
            <v>EA</v>
          </cell>
          <cell r="E81">
            <v>872</v>
          </cell>
          <cell r="F81">
            <v>1750</v>
          </cell>
          <cell r="G81">
            <v>929</v>
          </cell>
          <cell r="H81">
            <v>1650</v>
          </cell>
          <cell r="O81">
            <v>1650</v>
          </cell>
        </row>
        <row r="82">
          <cell r="A82" t="str">
            <v>PULL BOX150 * 150 * 100</v>
          </cell>
          <cell r="B82" t="str">
            <v>PULL BOX</v>
          </cell>
          <cell r="C82" t="str">
            <v>150 * 150 * 100</v>
          </cell>
          <cell r="D82" t="str">
            <v>EA</v>
          </cell>
          <cell r="E82">
            <v>872</v>
          </cell>
          <cell r="F82">
            <v>2350</v>
          </cell>
          <cell r="G82">
            <v>929</v>
          </cell>
          <cell r="H82">
            <v>2330</v>
          </cell>
          <cell r="O82">
            <v>2330</v>
          </cell>
        </row>
        <row r="83">
          <cell r="A83" t="str">
            <v>PULL BOX150 * 150 * 150</v>
          </cell>
          <cell r="B83" t="str">
            <v>PULL BOX</v>
          </cell>
          <cell r="C83" t="str">
            <v>150 * 150 * 150</v>
          </cell>
          <cell r="D83" t="str">
            <v>EA</v>
          </cell>
          <cell r="E83">
            <v>872</v>
          </cell>
          <cell r="F83">
            <v>2620</v>
          </cell>
          <cell r="G83">
            <v>929</v>
          </cell>
          <cell r="H83">
            <v>2590</v>
          </cell>
          <cell r="O83">
            <v>2590</v>
          </cell>
        </row>
        <row r="84">
          <cell r="A84" t="str">
            <v>PULL BOX200 * 200 * 100</v>
          </cell>
          <cell r="B84" t="str">
            <v>PULL BOX</v>
          </cell>
          <cell r="C84" t="str">
            <v>200 * 200 * 100</v>
          </cell>
          <cell r="D84" t="str">
            <v>EA</v>
          </cell>
          <cell r="E84">
            <v>872</v>
          </cell>
          <cell r="F84">
            <v>3440</v>
          </cell>
          <cell r="G84">
            <v>929</v>
          </cell>
          <cell r="H84">
            <v>3230</v>
          </cell>
          <cell r="O84">
            <v>3230</v>
          </cell>
        </row>
        <row r="85">
          <cell r="A85" t="str">
            <v>PULL BOX200 * 200 * 200</v>
          </cell>
          <cell r="B85" t="str">
            <v>PULL BOX</v>
          </cell>
          <cell r="C85" t="str">
            <v>200 * 200 * 200</v>
          </cell>
          <cell r="D85" t="str">
            <v>EA</v>
          </cell>
          <cell r="E85">
            <v>872</v>
          </cell>
          <cell r="F85">
            <v>4850</v>
          </cell>
          <cell r="G85">
            <v>929</v>
          </cell>
          <cell r="H85">
            <v>4420</v>
          </cell>
          <cell r="O85">
            <v>4420</v>
          </cell>
        </row>
        <row r="86">
          <cell r="A86" t="str">
            <v>PULL BOX300 * 300 * 200</v>
          </cell>
          <cell r="B86" t="str">
            <v>PULL BOX</v>
          </cell>
          <cell r="C86" t="str">
            <v>300 * 300 * 200</v>
          </cell>
          <cell r="D86" t="str">
            <v>EA</v>
          </cell>
          <cell r="E86">
            <v>872</v>
          </cell>
          <cell r="F86">
            <v>7110</v>
          </cell>
          <cell r="G86">
            <v>929</v>
          </cell>
          <cell r="H86">
            <v>6800</v>
          </cell>
          <cell r="O86">
            <v>6800</v>
          </cell>
        </row>
        <row r="87">
          <cell r="A87" t="str">
            <v>JOINT BOX100 * 100 * 54</v>
          </cell>
          <cell r="B87" t="str">
            <v>JOINT BOX</v>
          </cell>
          <cell r="C87" t="str">
            <v>100 * 100 * 54</v>
          </cell>
          <cell r="D87" t="str">
            <v>EA</v>
          </cell>
          <cell r="E87">
            <v>872</v>
          </cell>
          <cell r="F87">
            <v>1400</v>
          </cell>
          <cell r="G87">
            <v>929</v>
          </cell>
          <cell r="H87">
            <v>1400</v>
          </cell>
          <cell r="O87">
            <v>1400</v>
          </cell>
        </row>
        <row r="88">
          <cell r="A88" t="str">
            <v>노 말 밴 드ST     28C</v>
          </cell>
          <cell r="B88" t="str">
            <v>노 말 밴 드</v>
          </cell>
          <cell r="C88" t="str">
            <v>ST     28C</v>
          </cell>
          <cell r="D88" t="str">
            <v>EA</v>
          </cell>
          <cell r="E88">
            <v>867</v>
          </cell>
          <cell r="F88">
            <v>1550</v>
          </cell>
          <cell r="G88">
            <v>919</v>
          </cell>
          <cell r="H88">
            <v>1550</v>
          </cell>
          <cell r="O88">
            <v>1550</v>
          </cell>
        </row>
        <row r="89">
          <cell r="A89" t="str">
            <v>노 말 밴 드ST     36C</v>
          </cell>
          <cell r="B89" t="str">
            <v>노 말 밴 드</v>
          </cell>
          <cell r="C89" t="str">
            <v>ST     36C</v>
          </cell>
          <cell r="D89" t="str">
            <v>EA</v>
          </cell>
          <cell r="E89">
            <v>867</v>
          </cell>
          <cell r="F89">
            <v>2070</v>
          </cell>
          <cell r="G89">
            <v>919</v>
          </cell>
          <cell r="H89">
            <v>2070</v>
          </cell>
          <cell r="O89">
            <v>2070</v>
          </cell>
        </row>
        <row r="90">
          <cell r="A90" t="str">
            <v>노 말 밴 드ST     42C</v>
          </cell>
          <cell r="B90" t="str">
            <v>노 말 밴 드</v>
          </cell>
          <cell r="C90" t="str">
            <v>ST     42C</v>
          </cell>
          <cell r="D90" t="str">
            <v>EA</v>
          </cell>
          <cell r="E90">
            <v>867</v>
          </cell>
          <cell r="F90">
            <v>2690</v>
          </cell>
          <cell r="G90">
            <v>919</v>
          </cell>
          <cell r="H90">
            <v>2690</v>
          </cell>
          <cell r="O90">
            <v>2690</v>
          </cell>
        </row>
        <row r="91">
          <cell r="A91" t="str">
            <v>노 말 밴 드ST     54C</v>
          </cell>
          <cell r="B91" t="str">
            <v>노 말 밴 드</v>
          </cell>
          <cell r="C91" t="str">
            <v>ST     54C</v>
          </cell>
          <cell r="D91" t="str">
            <v>EA</v>
          </cell>
          <cell r="E91">
            <v>867</v>
          </cell>
          <cell r="F91">
            <v>3830</v>
          </cell>
          <cell r="G91">
            <v>919</v>
          </cell>
          <cell r="H91">
            <v>3830</v>
          </cell>
          <cell r="O91">
            <v>3830</v>
          </cell>
        </row>
        <row r="92">
          <cell r="A92" t="str">
            <v>노 말 밴 드ST     70C</v>
          </cell>
          <cell r="B92" t="str">
            <v>노 말 밴 드</v>
          </cell>
          <cell r="C92" t="str">
            <v>ST     70C</v>
          </cell>
          <cell r="D92" t="str">
            <v>EA</v>
          </cell>
          <cell r="E92">
            <v>867</v>
          </cell>
          <cell r="F92">
            <v>6200</v>
          </cell>
          <cell r="G92">
            <v>919</v>
          </cell>
          <cell r="H92">
            <v>6220</v>
          </cell>
          <cell r="O92">
            <v>6200</v>
          </cell>
        </row>
        <row r="93">
          <cell r="A93" t="str">
            <v>노 말 밴 드PVC    36C</v>
          </cell>
          <cell r="B93" t="str">
            <v>노 말 밴 드</v>
          </cell>
          <cell r="C93" t="str">
            <v>PVC    36C</v>
          </cell>
          <cell r="D93" t="str">
            <v>EA</v>
          </cell>
          <cell r="E93">
            <v>871</v>
          </cell>
          <cell r="F93">
            <v>1080</v>
          </cell>
          <cell r="G93">
            <v>914</v>
          </cell>
          <cell r="H93">
            <v>1370</v>
          </cell>
          <cell r="O93">
            <v>1080</v>
          </cell>
        </row>
        <row r="94">
          <cell r="A94" t="str">
            <v>PIPE HANGERST     22C</v>
          </cell>
          <cell r="B94" t="str">
            <v>PIPE HANGER</v>
          </cell>
          <cell r="C94" t="str">
            <v>ST     22C</v>
          </cell>
          <cell r="D94" t="str">
            <v>EA</v>
          </cell>
          <cell r="E94">
            <v>867</v>
          </cell>
          <cell r="F94">
            <v>465</v>
          </cell>
          <cell r="G94">
            <v>919</v>
          </cell>
          <cell r="H94">
            <v>465</v>
          </cell>
          <cell r="O94">
            <v>465</v>
          </cell>
        </row>
        <row r="95">
          <cell r="A95" t="str">
            <v>PIPE HANGERST     28C</v>
          </cell>
          <cell r="B95" t="str">
            <v>PIPE HANGER</v>
          </cell>
          <cell r="C95" t="str">
            <v>ST     28C</v>
          </cell>
          <cell r="D95" t="str">
            <v>EA</v>
          </cell>
          <cell r="E95">
            <v>867</v>
          </cell>
          <cell r="F95">
            <v>515</v>
          </cell>
          <cell r="G95">
            <v>919</v>
          </cell>
          <cell r="H95">
            <v>515</v>
          </cell>
          <cell r="O95">
            <v>515</v>
          </cell>
        </row>
        <row r="96">
          <cell r="A96" t="str">
            <v>PIPE HANGERST     36C</v>
          </cell>
          <cell r="B96" t="str">
            <v>PIPE HANGER</v>
          </cell>
          <cell r="C96" t="str">
            <v>ST     36C</v>
          </cell>
          <cell r="D96" t="str">
            <v>EA</v>
          </cell>
          <cell r="E96">
            <v>867</v>
          </cell>
          <cell r="F96">
            <v>590</v>
          </cell>
          <cell r="G96">
            <v>919</v>
          </cell>
          <cell r="H96">
            <v>590</v>
          </cell>
          <cell r="O96">
            <v>590</v>
          </cell>
        </row>
        <row r="97">
          <cell r="A97" t="str">
            <v>PIPE HANGERST     42C</v>
          </cell>
          <cell r="B97" t="str">
            <v>PIPE HANGER</v>
          </cell>
          <cell r="C97" t="str">
            <v>ST     42C</v>
          </cell>
          <cell r="D97" t="str">
            <v>EA</v>
          </cell>
          <cell r="E97">
            <v>867</v>
          </cell>
          <cell r="F97">
            <v>650</v>
          </cell>
          <cell r="G97">
            <v>919</v>
          </cell>
          <cell r="H97">
            <v>650</v>
          </cell>
          <cell r="O97">
            <v>650</v>
          </cell>
        </row>
        <row r="98">
          <cell r="A98" t="str">
            <v>PIPE HANGERST     54C</v>
          </cell>
          <cell r="B98" t="str">
            <v>PIPE HANGER</v>
          </cell>
          <cell r="C98" t="str">
            <v>ST     54C</v>
          </cell>
          <cell r="D98" t="str">
            <v>EA</v>
          </cell>
          <cell r="E98">
            <v>867</v>
          </cell>
          <cell r="F98">
            <v>930</v>
          </cell>
          <cell r="G98">
            <v>919</v>
          </cell>
          <cell r="H98">
            <v>930</v>
          </cell>
          <cell r="O98">
            <v>930</v>
          </cell>
        </row>
        <row r="99">
          <cell r="A99" t="str">
            <v>PIPE HANGERST     70C</v>
          </cell>
          <cell r="B99" t="str">
            <v>PIPE HANGER</v>
          </cell>
          <cell r="C99" t="str">
            <v>ST     70C</v>
          </cell>
          <cell r="D99" t="str">
            <v>EA</v>
          </cell>
          <cell r="E99">
            <v>867</v>
          </cell>
          <cell r="F99">
            <v>1140</v>
          </cell>
          <cell r="G99">
            <v>919</v>
          </cell>
          <cell r="H99">
            <v>1140</v>
          </cell>
          <cell r="O99">
            <v>1140</v>
          </cell>
        </row>
        <row r="100">
          <cell r="A100" t="str">
            <v>6.9KV CABLE HEAD60     SQ-1C</v>
          </cell>
          <cell r="B100" t="str">
            <v>6.9KV CABLE HEAD</v>
          </cell>
          <cell r="C100" t="str">
            <v>60     SQ-1C</v>
          </cell>
          <cell r="D100" t="str">
            <v>EA</v>
          </cell>
          <cell r="E100">
            <v>864</v>
          </cell>
          <cell r="F100">
            <v>93700</v>
          </cell>
          <cell r="G100">
            <v>911</v>
          </cell>
          <cell r="H100">
            <v>93700</v>
          </cell>
          <cell r="O100">
            <v>93700</v>
          </cell>
        </row>
        <row r="101">
          <cell r="A101" t="str">
            <v>압착 터미널14㎟</v>
          </cell>
          <cell r="B101" t="str">
            <v>압착 터미널</v>
          </cell>
          <cell r="C101" t="str">
            <v>14㎟</v>
          </cell>
          <cell r="D101" t="str">
            <v>EA</v>
          </cell>
          <cell r="E101">
            <v>862</v>
          </cell>
          <cell r="F101">
            <v>193</v>
          </cell>
          <cell r="G101">
            <v>909</v>
          </cell>
          <cell r="H101">
            <v>226</v>
          </cell>
          <cell r="O101">
            <v>193</v>
          </cell>
        </row>
        <row r="102">
          <cell r="A102" t="str">
            <v>압착 터미널22㎟</v>
          </cell>
          <cell r="B102" t="str">
            <v>압착 터미널</v>
          </cell>
          <cell r="C102" t="str">
            <v>22㎟</v>
          </cell>
          <cell r="D102" t="str">
            <v>EA</v>
          </cell>
          <cell r="E102">
            <v>862</v>
          </cell>
          <cell r="F102">
            <v>251</v>
          </cell>
          <cell r="G102">
            <v>909</v>
          </cell>
          <cell r="H102">
            <v>294</v>
          </cell>
          <cell r="O102">
            <v>251</v>
          </cell>
        </row>
        <row r="103">
          <cell r="A103" t="str">
            <v>압착 터미널38㎟</v>
          </cell>
          <cell r="B103" t="str">
            <v>압착 터미널</v>
          </cell>
          <cell r="C103" t="str">
            <v>38㎟</v>
          </cell>
          <cell r="D103" t="str">
            <v>EA</v>
          </cell>
          <cell r="E103">
            <v>862</v>
          </cell>
          <cell r="F103">
            <v>305</v>
          </cell>
          <cell r="G103">
            <v>909</v>
          </cell>
          <cell r="H103">
            <v>358</v>
          </cell>
          <cell r="O103">
            <v>305</v>
          </cell>
        </row>
        <row r="104">
          <cell r="A104" t="str">
            <v>압착 터미널60㎟</v>
          </cell>
          <cell r="B104" t="str">
            <v>압착 터미널</v>
          </cell>
          <cell r="C104" t="str">
            <v>60㎟</v>
          </cell>
          <cell r="D104" t="str">
            <v>EA</v>
          </cell>
          <cell r="E104">
            <v>862</v>
          </cell>
          <cell r="F104">
            <v>531</v>
          </cell>
          <cell r="G104">
            <v>909</v>
          </cell>
          <cell r="H104">
            <v>623</v>
          </cell>
          <cell r="O104">
            <v>531</v>
          </cell>
        </row>
        <row r="105">
          <cell r="A105" t="str">
            <v xml:space="preserve">인 써 트Φ9 </v>
          </cell>
          <cell r="B105" t="str">
            <v>인 써 트</v>
          </cell>
          <cell r="C105" t="str">
            <v xml:space="preserve">Φ9 </v>
          </cell>
          <cell r="D105" t="str">
            <v>EA</v>
          </cell>
          <cell r="E105">
            <v>93</v>
          </cell>
          <cell r="F105">
            <v>420</v>
          </cell>
          <cell r="O105">
            <v>420</v>
          </cell>
        </row>
        <row r="106">
          <cell r="A106" t="str">
            <v>달대 볼트Φ9 x 1000</v>
          </cell>
          <cell r="B106" t="str">
            <v>달대 볼트</v>
          </cell>
          <cell r="C106" t="str">
            <v>Φ9 x 1000</v>
          </cell>
          <cell r="D106" t="str">
            <v>EA</v>
          </cell>
          <cell r="E106">
            <v>90</v>
          </cell>
          <cell r="F106">
            <v>2280</v>
          </cell>
          <cell r="G106">
            <v>78</v>
          </cell>
          <cell r="H106">
            <v>2205</v>
          </cell>
          <cell r="O106">
            <v>2205</v>
          </cell>
        </row>
        <row r="107">
          <cell r="A107" t="str">
            <v>콘센트 단자함380V/220V용(400x400x150)</v>
          </cell>
          <cell r="B107" t="str">
            <v>콘센트 단자함</v>
          </cell>
          <cell r="C107" t="str">
            <v>380V/220V용(400x400x150)</v>
          </cell>
          <cell r="D107" t="str">
            <v>면</v>
          </cell>
          <cell r="G107">
            <v>964</v>
          </cell>
          <cell r="H107">
            <v>29400</v>
          </cell>
          <cell r="O107">
            <v>29400</v>
          </cell>
        </row>
        <row r="108">
          <cell r="A108" t="str">
            <v>콘센트 단자함440V용(300x300x150)</v>
          </cell>
          <cell r="B108" t="str">
            <v>콘센트 단자함</v>
          </cell>
          <cell r="C108" t="str">
            <v>440V용(300x300x150)</v>
          </cell>
          <cell r="D108" t="str">
            <v>면</v>
          </cell>
          <cell r="G108">
            <v>964</v>
          </cell>
          <cell r="H108">
            <v>29400</v>
          </cell>
          <cell r="O108">
            <v>29400</v>
          </cell>
        </row>
        <row r="109">
          <cell r="A109" t="str">
            <v>피뢰침/동14*485대 W/SUPPORT</v>
          </cell>
          <cell r="B109" t="str">
            <v>피뢰침/동14*485</v>
          </cell>
          <cell r="C109" t="str">
            <v>대 W/SUPPORT</v>
          </cell>
          <cell r="D109" t="str">
            <v>개소</v>
          </cell>
          <cell r="E109">
            <v>934</v>
          </cell>
          <cell r="F109">
            <v>350000</v>
          </cell>
          <cell r="G109">
            <v>934</v>
          </cell>
          <cell r="H109">
            <v>300000</v>
          </cell>
          <cell r="O109">
            <v>300000</v>
          </cell>
        </row>
        <row r="110">
          <cell r="A110" t="str">
            <v>케이블 접속함1600 x 700 x 1150</v>
          </cell>
          <cell r="B110" t="str">
            <v>케이블 접속함</v>
          </cell>
          <cell r="C110" t="str">
            <v>1600 x 700 x 1150</v>
          </cell>
          <cell r="D110" t="str">
            <v>면</v>
          </cell>
          <cell r="K110" t="str">
            <v>㈜일오기전</v>
          </cell>
          <cell r="L110">
            <v>1926578</v>
          </cell>
          <cell r="O110">
            <v>1926578</v>
          </cell>
        </row>
        <row r="111">
          <cell r="A111" t="str">
            <v>콘크리트레미콘 210-12</v>
          </cell>
          <cell r="B111" t="str">
            <v>콘크리트</v>
          </cell>
          <cell r="C111" t="str">
            <v>레미콘 210-12</v>
          </cell>
          <cell r="D111" t="str">
            <v>㎥</v>
          </cell>
          <cell r="E111">
            <v>115</v>
          </cell>
          <cell r="F111">
            <v>46090</v>
          </cell>
          <cell r="G111">
            <v>98</v>
          </cell>
          <cell r="H111">
            <v>47780</v>
          </cell>
          <cell r="O111">
            <v>46090</v>
          </cell>
        </row>
        <row r="112">
          <cell r="A112" t="str">
            <v>기초앵카 볼트M50*L1800</v>
          </cell>
          <cell r="B112" t="str">
            <v>기초앵카 볼트</v>
          </cell>
          <cell r="C112" t="str">
            <v>M50*L1800</v>
          </cell>
          <cell r="D112" t="str">
            <v>EA</v>
          </cell>
          <cell r="E112">
            <v>95</v>
          </cell>
          <cell r="F112">
            <v>4850</v>
          </cell>
          <cell r="O112">
            <v>4850</v>
          </cell>
        </row>
        <row r="113">
          <cell r="A113" t="str">
            <v>너 트M50</v>
          </cell>
          <cell r="B113" t="str">
            <v>너 트</v>
          </cell>
          <cell r="C113" t="str">
            <v>M50</v>
          </cell>
          <cell r="D113" t="str">
            <v>EA</v>
          </cell>
          <cell r="E113">
            <v>93</v>
          </cell>
          <cell r="F113">
            <v>900</v>
          </cell>
          <cell r="O113">
            <v>900</v>
          </cell>
        </row>
        <row r="114">
          <cell r="A114" t="str">
            <v>철 근D13</v>
          </cell>
          <cell r="B114" t="str">
            <v>철 근</v>
          </cell>
          <cell r="C114" t="str">
            <v>D13</v>
          </cell>
          <cell r="D114" t="str">
            <v>kg</v>
          </cell>
          <cell r="E114">
            <v>42</v>
          </cell>
          <cell r="F114">
            <v>420</v>
          </cell>
          <cell r="O114">
            <v>420</v>
          </cell>
        </row>
        <row r="115">
          <cell r="A115" t="str">
            <v>철 근D14</v>
          </cell>
          <cell r="B115" t="str">
            <v>철 근</v>
          </cell>
          <cell r="C115" t="str">
            <v>D14</v>
          </cell>
          <cell r="D115" t="str">
            <v>kg</v>
          </cell>
          <cell r="E115">
            <v>42</v>
          </cell>
          <cell r="F115">
            <v>420</v>
          </cell>
          <cell r="O115">
            <v>420</v>
          </cell>
        </row>
        <row r="116">
          <cell r="A116" t="str">
            <v>철 근D16</v>
          </cell>
          <cell r="B116" t="str">
            <v>철 근</v>
          </cell>
          <cell r="C116" t="str">
            <v>D16</v>
          </cell>
          <cell r="D116" t="str">
            <v>kg</v>
          </cell>
          <cell r="E116">
            <v>42</v>
          </cell>
          <cell r="F116">
            <v>420</v>
          </cell>
          <cell r="O116">
            <v>420</v>
          </cell>
        </row>
        <row r="117">
          <cell r="A117" t="str">
            <v>철 근D22</v>
          </cell>
          <cell r="B117" t="str">
            <v>철 근</v>
          </cell>
          <cell r="C117" t="str">
            <v>D22</v>
          </cell>
          <cell r="D117" t="str">
            <v>kg</v>
          </cell>
          <cell r="E117">
            <v>42</v>
          </cell>
          <cell r="F117">
            <v>420</v>
          </cell>
          <cell r="O117">
            <v>420</v>
          </cell>
        </row>
        <row r="118">
          <cell r="A118" t="str">
            <v>ㄱ 형강50 x 50 x 5T</v>
          </cell>
          <cell r="B118" t="str">
            <v>ㄱ 형강</v>
          </cell>
          <cell r="C118" t="str">
            <v>50 x 50 x 5T</v>
          </cell>
          <cell r="D118" t="str">
            <v>kg</v>
          </cell>
          <cell r="E118">
            <v>44</v>
          </cell>
          <cell r="F118">
            <v>375</v>
          </cell>
          <cell r="O118">
            <v>375</v>
          </cell>
        </row>
        <row r="119">
          <cell r="A119" t="str">
            <v>CABLE TRAY-수평300  W *150 H</v>
          </cell>
          <cell r="B119" t="str">
            <v>CABLE TRAY-수평</v>
          </cell>
          <cell r="C119" t="str">
            <v>300  W *150 H</v>
          </cell>
          <cell r="D119" t="str">
            <v>M</v>
          </cell>
          <cell r="E119">
            <v>880</v>
          </cell>
          <cell r="F119">
            <v>11280</v>
          </cell>
          <cell r="G119">
            <v>925</v>
          </cell>
          <cell r="H119">
            <v>22500</v>
          </cell>
          <cell r="O119">
            <v>11280</v>
          </cell>
        </row>
        <row r="120">
          <cell r="A120" t="str">
            <v>CABLE TRAY-수평450  W *150 H</v>
          </cell>
          <cell r="B120" t="str">
            <v>CABLE TRAY-수평</v>
          </cell>
          <cell r="C120" t="str">
            <v>450  W *150 H</v>
          </cell>
          <cell r="D120" t="str">
            <v>M</v>
          </cell>
          <cell r="E120">
            <v>880</v>
          </cell>
          <cell r="F120">
            <v>12110</v>
          </cell>
          <cell r="G120">
            <v>925</v>
          </cell>
          <cell r="H120">
            <v>24210</v>
          </cell>
          <cell r="O120">
            <v>12110</v>
          </cell>
        </row>
        <row r="121">
          <cell r="A121" t="str">
            <v>CABLE TRAY-수평600  W *150 H</v>
          </cell>
          <cell r="B121" t="str">
            <v>CABLE TRAY-수평</v>
          </cell>
          <cell r="C121" t="str">
            <v>600  W *150 H</v>
          </cell>
          <cell r="D121" t="str">
            <v>M</v>
          </cell>
          <cell r="E121">
            <v>880</v>
          </cell>
          <cell r="F121">
            <v>12950</v>
          </cell>
          <cell r="G121">
            <v>925</v>
          </cell>
          <cell r="H121">
            <v>25850</v>
          </cell>
          <cell r="O121">
            <v>12950</v>
          </cell>
        </row>
        <row r="122">
          <cell r="A122" t="str">
            <v>CABLE TRAY-HE300  W *150 H</v>
          </cell>
          <cell r="B122" t="str">
            <v>CABLE TRAY-HE</v>
          </cell>
          <cell r="C122" t="str">
            <v>300  W *150 H</v>
          </cell>
          <cell r="D122" t="str">
            <v>EA</v>
          </cell>
          <cell r="E122">
            <v>880</v>
          </cell>
          <cell r="F122">
            <v>15190</v>
          </cell>
          <cell r="G122">
            <v>927</v>
          </cell>
          <cell r="H122">
            <v>19800</v>
          </cell>
          <cell r="O122">
            <v>15190</v>
          </cell>
        </row>
        <row r="123">
          <cell r="A123" t="str">
            <v>CABLE TRAY-HE450  W *150 H</v>
          </cell>
          <cell r="B123" t="str">
            <v>CABLE TRAY-HE</v>
          </cell>
          <cell r="C123" t="str">
            <v>450  W *150 H</v>
          </cell>
          <cell r="D123" t="str">
            <v>EA</v>
          </cell>
          <cell r="E123">
            <v>880</v>
          </cell>
          <cell r="F123">
            <v>19100</v>
          </cell>
          <cell r="O123">
            <v>19100</v>
          </cell>
        </row>
        <row r="124">
          <cell r="A124" t="str">
            <v>CABLE TRAY-HE600  W *150 H</v>
          </cell>
          <cell r="B124" t="str">
            <v>CABLE TRAY-HE</v>
          </cell>
          <cell r="C124" t="str">
            <v>600  W *150 H</v>
          </cell>
          <cell r="D124" t="str">
            <v>EA</v>
          </cell>
          <cell r="E124">
            <v>880</v>
          </cell>
          <cell r="F124">
            <v>23700</v>
          </cell>
          <cell r="G124">
            <v>927</v>
          </cell>
          <cell r="H124">
            <v>38790</v>
          </cell>
          <cell r="O124">
            <v>23700</v>
          </cell>
        </row>
        <row r="125">
          <cell r="A125" t="str">
            <v>CABLE TRAY-VE300  W *150 H</v>
          </cell>
          <cell r="B125" t="str">
            <v>CABLE TRAY-VE</v>
          </cell>
          <cell r="C125" t="str">
            <v>300  W *150 H</v>
          </cell>
          <cell r="D125" t="str">
            <v>EA</v>
          </cell>
          <cell r="E125">
            <v>880</v>
          </cell>
          <cell r="F125">
            <v>13320</v>
          </cell>
          <cell r="O125">
            <v>13320</v>
          </cell>
        </row>
        <row r="126">
          <cell r="A126" t="str">
            <v>CABLE TRAY-VE600  W *150 H</v>
          </cell>
          <cell r="B126" t="str">
            <v>CABLE TRAY-VE</v>
          </cell>
          <cell r="C126" t="str">
            <v>600  W *150 H</v>
          </cell>
          <cell r="D126" t="str">
            <v>EA</v>
          </cell>
          <cell r="E126">
            <v>880</v>
          </cell>
          <cell r="F126">
            <v>16040</v>
          </cell>
          <cell r="O126">
            <v>16040</v>
          </cell>
        </row>
        <row r="127">
          <cell r="A127" t="str">
            <v>CABLE TRAY-HT450  W *150 H</v>
          </cell>
          <cell r="B127" t="str">
            <v>CABLE TRAY-HT</v>
          </cell>
          <cell r="C127" t="str">
            <v>450  W *150 H</v>
          </cell>
          <cell r="D127" t="str">
            <v>EA</v>
          </cell>
          <cell r="E127">
            <v>880</v>
          </cell>
          <cell r="F127">
            <v>28420</v>
          </cell>
          <cell r="O127">
            <v>28420</v>
          </cell>
        </row>
        <row r="128">
          <cell r="A128" t="str">
            <v>REDUCER450  W *150 H</v>
          </cell>
          <cell r="B128" t="str">
            <v>REDUCER</v>
          </cell>
          <cell r="C128" t="str">
            <v>450  W *150 H</v>
          </cell>
          <cell r="D128" t="str">
            <v>EA</v>
          </cell>
          <cell r="E128">
            <v>881</v>
          </cell>
          <cell r="F128">
            <v>10100</v>
          </cell>
          <cell r="O128">
            <v>10100</v>
          </cell>
        </row>
        <row r="129">
          <cell r="A129" t="str">
            <v>U-CHANNEL41 x 41 x 2.6t</v>
          </cell>
          <cell r="B129" t="str">
            <v>U-CHANNEL</v>
          </cell>
          <cell r="C129" t="str">
            <v>41 x 41 x 2.6t</v>
          </cell>
          <cell r="D129" t="str">
            <v>M</v>
          </cell>
          <cell r="G129">
            <v>924</v>
          </cell>
          <cell r="H129">
            <v>2860</v>
          </cell>
          <cell r="O129">
            <v>2860</v>
          </cell>
        </row>
        <row r="130">
          <cell r="A130" t="str">
            <v>와  샤φ9(M10)</v>
          </cell>
          <cell r="B130" t="str">
            <v>와  샤</v>
          </cell>
          <cell r="C130" t="str">
            <v>φ9(M10)</v>
          </cell>
          <cell r="D130" t="str">
            <v>EA</v>
          </cell>
          <cell r="E130">
            <v>96</v>
          </cell>
          <cell r="F130">
            <v>14</v>
          </cell>
          <cell r="G130">
            <v>79</v>
          </cell>
          <cell r="H130">
            <v>14</v>
          </cell>
          <cell r="O130">
            <v>14</v>
          </cell>
        </row>
        <row r="131">
          <cell r="A131" t="str">
            <v>RACE WAY(70 x 40)BODY</v>
          </cell>
          <cell r="B131" t="str">
            <v>RACE WAY(70 x 40)</v>
          </cell>
          <cell r="C131" t="str">
            <v>BODY</v>
          </cell>
          <cell r="D131" t="str">
            <v>M</v>
          </cell>
          <cell r="E131">
            <v>878</v>
          </cell>
          <cell r="F131">
            <v>2500</v>
          </cell>
          <cell r="G131">
            <v>930</v>
          </cell>
          <cell r="H131">
            <v>2500</v>
          </cell>
          <cell r="O131">
            <v>2500</v>
          </cell>
        </row>
        <row r="132">
          <cell r="A132" t="str">
            <v>RACE WAY(70 x 40)COVER</v>
          </cell>
          <cell r="B132" t="str">
            <v>RACE WAY(70 x 40)</v>
          </cell>
          <cell r="C132" t="str">
            <v>COVER</v>
          </cell>
          <cell r="D132" t="str">
            <v>M</v>
          </cell>
          <cell r="E132">
            <v>878</v>
          </cell>
          <cell r="F132">
            <v>1240</v>
          </cell>
          <cell r="G132">
            <v>930</v>
          </cell>
          <cell r="H132">
            <v>1150</v>
          </cell>
          <cell r="O132">
            <v>1150</v>
          </cell>
        </row>
        <row r="133">
          <cell r="A133" t="str">
            <v>RACE WAY(70 x 40)JOINER</v>
          </cell>
          <cell r="B133" t="str">
            <v>RACE WAY(70 x 40)</v>
          </cell>
          <cell r="C133" t="str">
            <v>JOINER</v>
          </cell>
          <cell r="D133" t="str">
            <v>EA</v>
          </cell>
          <cell r="E133">
            <v>878</v>
          </cell>
          <cell r="F133">
            <v>1520</v>
          </cell>
          <cell r="G133">
            <v>930</v>
          </cell>
          <cell r="H133">
            <v>940</v>
          </cell>
          <cell r="O133">
            <v>940</v>
          </cell>
        </row>
        <row r="134">
          <cell r="A134" t="str">
            <v>RACE WAY(70 x 40)END CAP</v>
          </cell>
          <cell r="B134" t="str">
            <v>RACE WAY(70 x 40)</v>
          </cell>
          <cell r="C134" t="str">
            <v>END CAP</v>
          </cell>
          <cell r="D134" t="str">
            <v>EA</v>
          </cell>
          <cell r="E134">
            <v>878</v>
          </cell>
          <cell r="F134">
            <v>670</v>
          </cell>
          <cell r="G134">
            <v>930</v>
          </cell>
          <cell r="H134">
            <v>680</v>
          </cell>
          <cell r="O134">
            <v>670</v>
          </cell>
        </row>
        <row r="135">
          <cell r="A135" t="str">
            <v>RACE WAY(70 x 40)HANGER(C형)</v>
          </cell>
          <cell r="B135" t="str">
            <v>RACE WAY(70 x 40)</v>
          </cell>
          <cell r="C135" t="str">
            <v>HANGER(C형)</v>
          </cell>
          <cell r="D135" t="str">
            <v>EA</v>
          </cell>
          <cell r="E135">
            <v>878</v>
          </cell>
          <cell r="F135">
            <v>1810</v>
          </cell>
          <cell r="G135">
            <v>930</v>
          </cell>
          <cell r="H135">
            <v>1800</v>
          </cell>
          <cell r="O135">
            <v>1800</v>
          </cell>
        </row>
        <row r="136">
          <cell r="A136" t="str">
            <v>RACE WAY(70 x 40)JUNCTION BOX  3방출</v>
          </cell>
          <cell r="B136" t="str">
            <v>RACE WAY(70 x 40)</v>
          </cell>
          <cell r="C136" t="str">
            <v>JUNCTION BOX  3방출</v>
          </cell>
          <cell r="D136" t="str">
            <v>EA</v>
          </cell>
          <cell r="E136">
            <v>878</v>
          </cell>
          <cell r="F136">
            <v>4940</v>
          </cell>
          <cell r="G136">
            <v>930</v>
          </cell>
          <cell r="H136">
            <v>4900</v>
          </cell>
          <cell r="O136">
            <v>4900</v>
          </cell>
        </row>
        <row r="137">
          <cell r="A137" t="str">
            <v>RACE WAY(70 x 40)기구용 금구</v>
          </cell>
          <cell r="B137" t="str">
            <v>RACE WAY(70 x 40)</v>
          </cell>
          <cell r="C137" t="str">
            <v>기구용 금구</v>
          </cell>
          <cell r="D137" t="str">
            <v>EA</v>
          </cell>
          <cell r="E137">
            <v>878</v>
          </cell>
          <cell r="F137">
            <v>480</v>
          </cell>
          <cell r="G137">
            <v>930</v>
          </cell>
          <cell r="H137">
            <v>430</v>
          </cell>
          <cell r="O137">
            <v>430</v>
          </cell>
        </row>
        <row r="138">
          <cell r="A138" t="str">
            <v>PIPE HANGERST     16C</v>
          </cell>
          <cell r="B138" t="str">
            <v>PIPE HANGER</v>
          </cell>
          <cell r="C138" t="str">
            <v>ST     16C</v>
          </cell>
          <cell r="D138" t="str">
            <v>EA</v>
          </cell>
          <cell r="E138">
            <v>867</v>
          </cell>
          <cell r="F138">
            <v>425</v>
          </cell>
          <cell r="G138">
            <v>919</v>
          </cell>
          <cell r="H138">
            <v>425</v>
          </cell>
          <cell r="O138">
            <v>425</v>
          </cell>
        </row>
        <row r="139">
          <cell r="A139" t="str">
            <v>역명판 신설</v>
          </cell>
          <cell r="B139" t="str">
            <v>역명판 신설</v>
          </cell>
          <cell r="D139" t="str">
            <v>식</v>
          </cell>
          <cell r="K139" t="str">
            <v>상인기업</v>
          </cell>
          <cell r="L139">
            <v>16418681</v>
          </cell>
          <cell r="O139">
            <v>16418681</v>
          </cell>
        </row>
        <row r="140">
          <cell r="A140" t="str">
            <v>방화 도료 설비</v>
          </cell>
          <cell r="B140" t="str">
            <v>방화 도료 설비</v>
          </cell>
          <cell r="D140" t="str">
            <v>식</v>
          </cell>
          <cell r="K140" t="str">
            <v>경하기업</v>
          </cell>
          <cell r="L140">
            <v>990000</v>
          </cell>
          <cell r="M140" t="str">
            <v>정우산업</v>
          </cell>
          <cell r="N140">
            <v>1089000</v>
          </cell>
          <cell r="O140">
            <v>990000</v>
          </cell>
        </row>
        <row r="141">
          <cell r="A141" t="str">
            <v>핸드홀600x600x900</v>
          </cell>
          <cell r="B141" t="str">
            <v>핸드홀</v>
          </cell>
          <cell r="C141" t="str">
            <v>600x600x900</v>
          </cell>
          <cell r="D141" t="str">
            <v>개소</v>
          </cell>
          <cell r="E141">
            <v>181</v>
          </cell>
          <cell r="F141">
            <v>95000</v>
          </cell>
          <cell r="O141">
            <v>95000</v>
          </cell>
        </row>
        <row r="142">
          <cell r="A142" t="str">
            <v>등기구보강</v>
          </cell>
          <cell r="B142" t="str">
            <v>등기구보강</v>
          </cell>
          <cell r="D142" t="str">
            <v>SET</v>
          </cell>
          <cell r="E142">
            <v>944</v>
          </cell>
          <cell r="F142">
            <v>4700</v>
          </cell>
          <cell r="O142">
            <v>4700</v>
          </cell>
        </row>
        <row r="143">
          <cell r="A143" t="str">
            <v>핸드홀900x900x1200</v>
          </cell>
          <cell r="B143" t="str">
            <v>핸드홀</v>
          </cell>
          <cell r="C143" t="str">
            <v>900x900x1200</v>
          </cell>
          <cell r="D143" t="str">
            <v>개소</v>
          </cell>
          <cell r="E143">
            <v>181</v>
          </cell>
          <cell r="F143">
            <v>145000</v>
          </cell>
          <cell r="O143">
            <v>145000</v>
          </cell>
        </row>
        <row r="144">
          <cell r="A144" t="str">
            <v>맨홀1500x1500x1500</v>
          </cell>
          <cell r="B144" t="str">
            <v>맨홀</v>
          </cell>
          <cell r="C144" t="str">
            <v>1500x1500x1500</v>
          </cell>
          <cell r="D144" t="str">
            <v>개소</v>
          </cell>
          <cell r="E144">
            <v>181</v>
          </cell>
          <cell r="F144">
            <v>358000</v>
          </cell>
          <cell r="O144">
            <v>358000</v>
          </cell>
        </row>
        <row r="145">
          <cell r="A145" t="str">
            <v>분전함 신설L-1</v>
          </cell>
          <cell r="B145" t="str">
            <v>분전함 신설</v>
          </cell>
          <cell r="C145" t="str">
            <v>L-1</v>
          </cell>
          <cell r="D145" t="str">
            <v>면</v>
          </cell>
          <cell r="K145" t="str">
            <v>동신기전</v>
          </cell>
          <cell r="L145">
            <v>324024</v>
          </cell>
          <cell r="O145">
            <v>324024</v>
          </cell>
        </row>
        <row r="146">
          <cell r="A146" t="str">
            <v>MCC PANEL#F</v>
          </cell>
          <cell r="B146" t="str">
            <v>MCC PANEL</v>
          </cell>
          <cell r="C146" t="str">
            <v>#F</v>
          </cell>
          <cell r="D146" t="str">
            <v>면</v>
          </cell>
          <cell r="K146" t="str">
            <v>동신기전</v>
          </cell>
          <cell r="L146">
            <v>5333533</v>
          </cell>
          <cell r="O146">
            <v>5333533</v>
          </cell>
        </row>
        <row r="147">
          <cell r="A147" t="str">
            <v>분전함L-2A</v>
          </cell>
          <cell r="B147" t="str">
            <v>분전함</v>
          </cell>
          <cell r="C147" t="str">
            <v>L-2A</v>
          </cell>
          <cell r="D147" t="str">
            <v>면</v>
          </cell>
          <cell r="K147" t="str">
            <v>동신기전</v>
          </cell>
          <cell r="L147">
            <v>1499857</v>
          </cell>
          <cell r="O147">
            <v>1499857</v>
          </cell>
        </row>
        <row r="148">
          <cell r="A148" t="str">
            <v>분전함L-2B</v>
          </cell>
          <cell r="B148" t="str">
            <v>분전함</v>
          </cell>
          <cell r="C148" t="str">
            <v>L-2B</v>
          </cell>
          <cell r="D148" t="str">
            <v>면</v>
          </cell>
          <cell r="K148" t="str">
            <v>동신기전</v>
          </cell>
          <cell r="L148">
            <v>2018175</v>
          </cell>
          <cell r="O148">
            <v>2018175</v>
          </cell>
        </row>
        <row r="149">
          <cell r="A149" t="str">
            <v>분전함L-2C</v>
          </cell>
          <cell r="B149" t="str">
            <v>분전함</v>
          </cell>
          <cell r="C149" t="str">
            <v>L-2C</v>
          </cell>
          <cell r="D149" t="str">
            <v>면</v>
          </cell>
          <cell r="K149" t="str">
            <v>동신기전</v>
          </cell>
          <cell r="L149">
            <v>357178</v>
          </cell>
          <cell r="O149">
            <v>357178</v>
          </cell>
        </row>
        <row r="150">
          <cell r="A150" t="str">
            <v>분전함P-1A</v>
          </cell>
          <cell r="B150" t="str">
            <v>분전함</v>
          </cell>
          <cell r="C150" t="str">
            <v>P-1A</v>
          </cell>
          <cell r="D150" t="str">
            <v>면</v>
          </cell>
          <cell r="K150" t="str">
            <v>동신기전</v>
          </cell>
          <cell r="L150">
            <v>751661</v>
          </cell>
          <cell r="O150">
            <v>751661</v>
          </cell>
        </row>
        <row r="151">
          <cell r="A151" t="str">
            <v>분전함P-2B</v>
          </cell>
          <cell r="B151" t="str">
            <v>분전함</v>
          </cell>
          <cell r="C151" t="str">
            <v>P-2B</v>
          </cell>
          <cell r="D151" t="str">
            <v>면</v>
          </cell>
          <cell r="K151" t="str">
            <v>동신기전</v>
          </cell>
          <cell r="L151">
            <v>681496</v>
          </cell>
          <cell r="O151">
            <v>681496</v>
          </cell>
        </row>
        <row r="152">
          <cell r="A152" t="str">
            <v>분전함P-2A</v>
          </cell>
          <cell r="B152" t="str">
            <v>분전함</v>
          </cell>
          <cell r="C152" t="str">
            <v>P-2A</v>
          </cell>
          <cell r="D152" t="str">
            <v>면</v>
          </cell>
          <cell r="K152" t="str">
            <v>동신기전</v>
          </cell>
          <cell r="L152">
            <v>1352382</v>
          </cell>
          <cell r="O152">
            <v>1352382</v>
          </cell>
        </row>
        <row r="153">
          <cell r="A153" t="str">
            <v>분전함P-PAC</v>
          </cell>
          <cell r="B153" t="str">
            <v>분전함</v>
          </cell>
          <cell r="C153" t="str">
            <v>P-PAC</v>
          </cell>
          <cell r="D153" t="str">
            <v>면</v>
          </cell>
          <cell r="K153" t="str">
            <v>동신기전</v>
          </cell>
          <cell r="L153">
            <v>2212826</v>
          </cell>
          <cell r="O153">
            <v>2212826</v>
          </cell>
        </row>
        <row r="154">
          <cell r="A154" t="str">
            <v>분전함P-ELEV</v>
          </cell>
          <cell r="B154" t="str">
            <v>분전함</v>
          </cell>
          <cell r="C154" t="str">
            <v>P-ELEV</v>
          </cell>
          <cell r="D154" t="str">
            <v>면</v>
          </cell>
          <cell r="K154" t="str">
            <v>동신기전</v>
          </cell>
          <cell r="L154">
            <v>1103484</v>
          </cell>
          <cell r="O154">
            <v>1103484</v>
          </cell>
        </row>
        <row r="155">
          <cell r="A155" t="str">
            <v>분전함L-HS-A</v>
          </cell>
          <cell r="B155" t="str">
            <v>분전함</v>
          </cell>
          <cell r="C155" t="str">
            <v>L-HS-A</v>
          </cell>
          <cell r="D155" t="str">
            <v>면</v>
          </cell>
          <cell r="K155" t="str">
            <v>동신기전</v>
          </cell>
          <cell r="L155">
            <v>1077158</v>
          </cell>
          <cell r="O155">
            <v>1077158</v>
          </cell>
        </row>
        <row r="156">
          <cell r="A156" t="str">
            <v>분전함L-HS-B</v>
          </cell>
          <cell r="B156" t="str">
            <v>분전함</v>
          </cell>
          <cell r="C156" t="str">
            <v>L-HS-B</v>
          </cell>
          <cell r="D156" t="str">
            <v>면</v>
          </cell>
          <cell r="K156" t="str">
            <v>동신기전</v>
          </cell>
          <cell r="L156">
            <v>1181057</v>
          </cell>
          <cell r="O156">
            <v>1181057</v>
          </cell>
        </row>
        <row r="157">
          <cell r="A157" t="str">
            <v>분전함L-HS-M</v>
          </cell>
          <cell r="B157" t="str">
            <v>분전함</v>
          </cell>
          <cell r="C157" t="str">
            <v>L-HS-M</v>
          </cell>
          <cell r="D157" t="str">
            <v>면</v>
          </cell>
          <cell r="K157" t="str">
            <v>동신기전</v>
          </cell>
          <cell r="L157">
            <v>1906378</v>
          </cell>
          <cell r="O157">
            <v>1906378</v>
          </cell>
        </row>
        <row r="158">
          <cell r="A158" t="str">
            <v>분전함L-S-1</v>
          </cell>
          <cell r="B158" t="str">
            <v>분전함</v>
          </cell>
          <cell r="C158" t="str">
            <v>L-S-1</v>
          </cell>
          <cell r="D158" t="str">
            <v>면</v>
          </cell>
          <cell r="K158" t="str">
            <v>동신기전</v>
          </cell>
          <cell r="L158">
            <v>2186237</v>
          </cell>
          <cell r="O158">
            <v>2186237</v>
          </cell>
        </row>
        <row r="159">
          <cell r="A159" t="str">
            <v>분전함P-S-1</v>
          </cell>
          <cell r="B159" t="str">
            <v>분전함</v>
          </cell>
          <cell r="C159" t="str">
            <v>P-S-1</v>
          </cell>
          <cell r="D159" t="str">
            <v>면</v>
          </cell>
          <cell r="K159" t="str">
            <v>동신기전</v>
          </cell>
          <cell r="L159">
            <v>1448797</v>
          </cell>
          <cell r="O159">
            <v>1448797</v>
          </cell>
        </row>
        <row r="160">
          <cell r="A160" t="str">
            <v>분전함HV-AS,  AS</v>
          </cell>
          <cell r="B160" t="str">
            <v>분전함</v>
          </cell>
          <cell r="C160" t="str">
            <v>HV-AS,  AS</v>
          </cell>
          <cell r="D160" t="str">
            <v>면</v>
          </cell>
          <cell r="K160" t="str">
            <v>동신기전</v>
          </cell>
          <cell r="L160">
            <v>3173882</v>
          </cell>
          <cell r="O160">
            <v>3173882</v>
          </cell>
        </row>
        <row r="161">
          <cell r="A161" t="str">
            <v>텀블러 스위치2P 15A 250V 1구</v>
          </cell>
          <cell r="B161" t="str">
            <v>텀블러 스위치</v>
          </cell>
          <cell r="C161" t="str">
            <v>2P 15A 250V 1구</v>
          </cell>
          <cell r="D161" t="str">
            <v>EA</v>
          </cell>
          <cell r="E161">
            <v>939</v>
          </cell>
          <cell r="F161">
            <v>2082</v>
          </cell>
          <cell r="G161">
            <v>982</v>
          </cell>
          <cell r="H161">
            <v>1260</v>
          </cell>
          <cell r="O161">
            <v>1260</v>
          </cell>
        </row>
        <row r="162">
          <cell r="A162" t="str">
            <v>텀블러 스위치2P 15A 250V 2구</v>
          </cell>
          <cell r="B162" t="str">
            <v>텀블러 스위치</v>
          </cell>
          <cell r="C162" t="str">
            <v>2P 15A 250V 2구</v>
          </cell>
          <cell r="D162" t="str">
            <v>EA</v>
          </cell>
          <cell r="E162">
            <v>939</v>
          </cell>
          <cell r="F162">
            <v>2931</v>
          </cell>
          <cell r="G162">
            <v>982</v>
          </cell>
          <cell r="H162">
            <v>1980</v>
          </cell>
          <cell r="O162">
            <v>1980</v>
          </cell>
        </row>
        <row r="163">
          <cell r="A163" t="str">
            <v>텀블러 스위치2P 15A 250V 3구</v>
          </cell>
          <cell r="B163" t="str">
            <v>텀블러 스위치</v>
          </cell>
          <cell r="C163" t="str">
            <v>2P 15A 250V 3구</v>
          </cell>
          <cell r="D163" t="str">
            <v>EA</v>
          </cell>
          <cell r="E163">
            <v>939</v>
          </cell>
          <cell r="F163">
            <v>3780</v>
          </cell>
          <cell r="G163">
            <v>982</v>
          </cell>
          <cell r="H163">
            <v>2700</v>
          </cell>
          <cell r="O163">
            <v>2700</v>
          </cell>
        </row>
        <row r="164">
          <cell r="A164" t="str">
            <v>텀블러 스위치2P 15A 250V 삼로 1구</v>
          </cell>
          <cell r="B164" t="str">
            <v>텀블러 스위치</v>
          </cell>
          <cell r="C164" t="str">
            <v>2P 15A 250V 삼로 1구</v>
          </cell>
          <cell r="D164" t="str">
            <v>EA</v>
          </cell>
          <cell r="E164">
            <v>939</v>
          </cell>
          <cell r="F164">
            <v>2313</v>
          </cell>
          <cell r="G164">
            <v>982</v>
          </cell>
          <cell r="H164">
            <v>1620</v>
          </cell>
          <cell r="O164">
            <v>1620</v>
          </cell>
        </row>
        <row r="165">
          <cell r="A165" t="str">
            <v>매입콘센트2P 15A 250V 1구</v>
          </cell>
          <cell r="B165" t="str">
            <v>매입콘센트</v>
          </cell>
          <cell r="C165" t="str">
            <v>2P 15A 250V 1구</v>
          </cell>
          <cell r="D165" t="str">
            <v>EA</v>
          </cell>
          <cell r="E165">
            <v>938</v>
          </cell>
          <cell r="F165">
            <v>1080</v>
          </cell>
          <cell r="G165">
            <v>982</v>
          </cell>
          <cell r="H165">
            <v>1440</v>
          </cell>
          <cell r="O165">
            <v>1080</v>
          </cell>
        </row>
        <row r="166">
          <cell r="A166" t="str">
            <v>매입콘센트2P 15A 250V 2구</v>
          </cell>
          <cell r="B166" t="str">
            <v>매입콘센트</v>
          </cell>
          <cell r="C166" t="str">
            <v>2P 15A 250V 2구</v>
          </cell>
          <cell r="D166" t="str">
            <v>EA</v>
          </cell>
          <cell r="E166">
            <v>938</v>
          </cell>
          <cell r="F166">
            <v>1364</v>
          </cell>
          <cell r="G166">
            <v>982</v>
          </cell>
          <cell r="H166">
            <v>1820</v>
          </cell>
          <cell r="O166">
            <v>1364</v>
          </cell>
        </row>
        <row r="167">
          <cell r="A167" t="str">
            <v>매입콘센트2P 15A 250V 2구(방수)</v>
          </cell>
          <cell r="B167" t="str">
            <v>매입콘센트</v>
          </cell>
          <cell r="C167" t="str">
            <v>2P 15A 250V 2구(방수)</v>
          </cell>
          <cell r="D167" t="str">
            <v>EA</v>
          </cell>
          <cell r="E167">
            <v>938</v>
          </cell>
          <cell r="F167">
            <v>2417</v>
          </cell>
          <cell r="G167">
            <v>982</v>
          </cell>
          <cell r="H167">
            <v>2920</v>
          </cell>
          <cell r="O167">
            <v>2417</v>
          </cell>
        </row>
        <row r="168">
          <cell r="A168" t="str">
            <v>고압반신설HV-1 VCB</v>
          </cell>
          <cell r="B168" t="str">
            <v>고압반신설</v>
          </cell>
          <cell r="C168" t="str">
            <v>HV-1 VCB</v>
          </cell>
          <cell r="D168" t="str">
            <v>면</v>
          </cell>
          <cell r="K168" t="str">
            <v>동신기전</v>
          </cell>
          <cell r="L168">
            <v>17815651</v>
          </cell>
          <cell r="O168">
            <v>17815651</v>
          </cell>
        </row>
        <row r="169">
          <cell r="A169" t="str">
            <v>변압기반신설TR-1 3상-400KVA</v>
          </cell>
          <cell r="B169" t="str">
            <v>변압기반신설</v>
          </cell>
          <cell r="C169" t="str">
            <v>TR-1 3상-400KVA</v>
          </cell>
          <cell r="D169" t="str">
            <v>면</v>
          </cell>
          <cell r="K169" t="str">
            <v>동신기전</v>
          </cell>
          <cell r="L169">
            <v>18475028</v>
          </cell>
          <cell r="O169">
            <v>18475028</v>
          </cell>
        </row>
        <row r="170">
          <cell r="A170" t="str">
            <v>변압기반신설TR-2 3상 400KVA</v>
          </cell>
          <cell r="B170" t="str">
            <v>변압기반신설</v>
          </cell>
          <cell r="C170" t="str">
            <v>TR-2 3상 400KVA</v>
          </cell>
          <cell r="D170" t="str">
            <v>면</v>
          </cell>
          <cell r="K170" t="str">
            <v>동신기전</v>
          </cell>
          <cell r="L170">
            <v>18475028</v>
          </cell>
          <cell r="O170">
            <v>18475028</v>
          </cell>
        </row>
        <row r="171">
          <cell r="A171" t="str">
            <v>저압반신설LV-1 ACB</v>
          </cell>
          <cell r="B171" t="str">
            <v>저압반신설</v>
          </cell>
          <cell r="C171" t="str">
            <v>LV-1 ACB</v>
          </cell>
          <cell r="D171" t="str">
            <v>면</v>
          </cell>
          <cell r="K171" t="str">
            <v>동신기전</v>
          </cell>
          <cell r="L171">
            <v>15902070</v>
          </cell>
          <cell r="O171">
            <v>15902070</v>
          </cell>
        </row>
        <row r="172">
          <cell r="A172" t="str">
            <v>저압반신설LV-2 MCCB</v>
          </cell>
          <cell r="B172" t="str">
            <v>저압반신설</v>
          </cell>
          <cell r="C172" t="str">
            <v>LV-2 MCCB</v>
          </cell>
          <cell r="D172" t="str">
            <v>면</v>
          </cell>
          <cell r="K172" t="str">
            <v>동신기전</v>
          </cell>
          <cell r="L172">
            <v>10803171</v>
          </cell>
          <cell r="O172">
            <v>10803171</v>
          </cell>
        </row>
        <row r="173">
          <cell r="A173" t="str">
            <v>저압반신설LV-3 ATS</v>
          </cell>
          <cell r="B173" t="str">
            <v>저압반신설</v>
          </cell>
          <cell r="C173" t="str">
            <v>LV-3 ATS</v>
          </cell>
          <cell r="D173" t="str">
            <v>면</v>
          </cell>
          <cell r="K173" t="str">
            <v>동신기전</v>
          </cell>
          <cell r="L173">
            <v>9728791</v>
          </cell>
          <cell r="O173">
            <v>9728791</v>
          </cell>
        </row>
        <row r="174">
          <cell r="A174" t="str">
            <v>저압반신설REC-1 RECTIFIER</v>
          </cell>
          <cell r="B174" t="str">
            <v>저압반신설</v>
          </cell>
          <cell r="C174" t="str">
            <v>REC-1 RECTIFIER</v>
          </cell>
          <cell r="D174" t="str">
            <v>면</v>
          </cell>
          <cell r="K174" t="str">
            <v>동신기전</v>
          </cell>
          <cell r="L174">
            <v>9823267</v>
          </cell>
          <cell r="O174">
            <v>9823267</v>
          </cell>
        </row>
        <row r="175">
          <cell r="A175" t="str">
            <v>저압반신설BT-1 BATTERY</v>
          </cell>
          <cell r="B175" t="str">
            <v>저압반신설</v>
          </cell>
          <cell r="C175" t="str">
            <v>BT-1 BATTERY</v>
          </cell>
          <cell r="D175" t="str">
            <v>면</v>
          </cell>
          <cell r="K175" t="str">
            <v>동신기전</v>
          </cell>
          <cell r="L175">
            <v>7253813</v>
          </cell>
          <cell r="O175">
            <v>7253813</v>
          </cell>
        </row>
        <row r="176">
          <cell r="A176" t="str">
            <v>저압반신설AS</v>
          </cell>
          <cell r="B176" t="str">
            <v>저압반신설</v>
          </cell>
          <cell r="C176" t="str">
            <v>AS</v>
          </cell>
          <cell r="D176" t="str">
            <v>면</v>
          </cell>
          <cell r="K176" t="str">
            <v>동신기전</v>
          </cell>
          <cell r="L176">
            <v>3408510</v>
          </cell>
          <cell r="O176">
            <v>3408510</v>
          </cell>
        </row>
        <row r="177">
          <cell r="A177" t="str">
            <v>와이어콘넥타5.5㎟×2가닥</v>
          </cell>
          <cell r="B177" t="str">
            <v>와이어콘넥타</v>
          </cell>
          <cell r="C177" t="str">
            <v>5.5㎟×2가닥</v>
          </cell>
          <cell r="D177" t="str">
            <v>개</v>
          </cell>
          <cell r="E177">
            <v>848</v>
          </cell>
          <cell r="F177">
            <v>146</v>
          </cell>
          <cell r="O177">
            <v>146</v>
          </cell>
        </row>
        <row r="178">
          <cell r="A178" t="str">
            <v>합판거푸집12T  0.91*1.82</v>
          </cell>
          <cell r="B178" t="str">
            <v>합판거푸집</v>
          </cell>
          <cell r="C178" t="str">
            <v>12T  0.91*1.82</v>
          </cell>
          <cell r="D178" t="str">
            <v>㎥</v>
          </cell>
          <cell r="E178">
            <v>480</v>
          </cell>
          <cell r="F178">
            <v>10000</v>
          </cell>
          <cell r="O178">
            <v>10000</v>
          </cell>
        </row>
        <row r="179">
          <cell r="A179" t="str">
            <v>육       송각재</v>
          </cell>
          <cell r="B179" t="str">
            <v>육       송</v>
          </cell>
          <cell r="C179" t="str">
            <v>각재</v>
          </cell>
          <cell r="D179" t="str">
            <v>㎥</v>
          </cell>
          <cell r="G179">
            <v>105</v>
          </cell>
          <cell r="H179">
            <v>106796</v>
          </cell>
          <cell r="O179">
            <v>106796</v>
          </cell>
        </row>
        <row r="180">
          <cell r="A180" t="str">
            <v>어니일링(소)철선#8 4.0mm</v>
          </cell>
          <cell r="B180" t="str">
            <v>어니일링(소)철선</v>
          </cell>
          <cell r="C180" t="str">
            <v>#8 4.0mm</v>
          </cell>
          <cell r="D180" t="str">
            <v>kg</v>
          </cell>
          <cell r="E180">
            <v>65</v>
          </cell>
          <cell r="F180">
            <v>534</v>
          </cell>
          <cell r="O180">
            <v>534</v>
          </cell>
        </row>
        <row r="181">
          <cell r="A181" t="str">
            <v>못N50</v>
          </cell>
          <cell r="B181" t="str">
            <v>못</v>
          </cell>
          <cell r="C181" t="str">
            <v>N50</v>
          </cell>
          <cell r="D181" t="str">
            <v>kg</v>
          </cell>
          <cell r="E181">
            <v>68</v>
          </cell>
          <cell r="F181">
            <v>568</v>
          </cell>
          <cell r="O181">
            <v>568</v>
          </cell>
        </row>
        <row r="182">
          <cell r="A182" t="str">
            <v>박  리  재수성</v>
          </cell>
          <cell r="B182" t="str">
            <v>박  리  재</v>
          </cell>
          <cell r="C182" t="str">
            <v>수성</v>
          </cell>
          <cell r="D182" t="str">
            <v>ℓ</v>
          </cell>
          <cell r="E182">
            <v>147</v>
          </cell>
          <cell r="F182">
            <v>1000</v>
          </cell>
          <cell r="O182">
            <v>1000</v>
          </cell>
        </row>
        <row r="183">
          <cell r="A183" t="str">
            <v>단  자  대4P  300A</v>
          </cell>
          <cell r="B183" t="str">
            <v>단  자  대</v>
          </cell>
          <cell r="C183" t="str">
            <v>4P  300A</v>
          </cell>
          <cell r="D183" t="str">
            <v>EA</v>
          </cell>
          <cell r="G183">
            <v>910</v>
          </cell>
          <cell r="H183">
            <v>9900</v>
          </cell>
          <cell r="O183">
            <v>9900</v>
          </cell>
        </row>
        <row r="184">
          <cell r="A184" t="str">
            <v>단  자  대4P   60A</v>
          </cell>
          <cell r="B184" t="str">
            <v>단  자  대</v>
          </cell>
          <cell r="C184" t="str">
            <v>4P   60A</v>
          </cell>
          <cell r="D184" t="str">
            <v>EA</v>
          </cell>
          <cell r="G184">
            <v>910</v>
          </cell>
          <cell r="H184">
            <v>1620</v>
          </cell>
          <cell r="O184">
            <v>1620</v>
          </cell>
        </row>
        <row r="185">
          <cell r="A185" t="str">
            <v>시  멘  트40Kg</v>
          </cell>
          <cell r="B185" t="str">
            <v>시  멘  트</v>
          </cell>
          <cell r="C185" t="str">
            <v>40Kg</v>
          </cell>
          <cell r="D185" t="str">
            <v>포</v>
          </cell>
          <cell r="E185">
            <v>113</v>
          </cell>
          <cell r="F185">
            <v>2805</v>
          </cell>
          <cell r="O185">
            <v>2805</v>
          </cell>
        </row>
        <row r="186">
          <cell r="A186" t="str">
            <v>모      래세사,왕사</v>
          </cell>
          <cell r="B186" t="str">
            <v>모      래</v>
          </cell>
          <cell r="C186" t="str">
            <v>세사,왕사</v>
          </cell>
          <cell r="D186" t="str">
            <v>㎥</v>
          </cell>
          <cell r="E186">
            <v>111</v>
          </cell>
          <cell r="F186">
            <v>17500</v>
          </cell>
          <cell r="O186">
            <v>17500</v>
          </cell>
        </row>
        <row r="187">
          <cell r="A187" t="str">
            <v>자      갈40mm이하</v>
          </cell>
          <cell r="B187" t="str">
            <v>자      갈</v>
          </cell>
          <cell r="C187" t="str">
            <v>40mm이하</v>
          </cell>
          <cell r="D187" t="str">
            <v>㎥</v>
          </cell>
          <cell r="E187">
            <v>111</v>
          </cell>
          <cell r="F187">
            <v>18000</v>
          </cell>
          <cell r="O187">
            <v>18000</v>
          </cell>
        </row>
        <row r="188">
          <cell r="A188" t="str">
            <v>너       트M24</v>
          </cell>
          <cell r="B188" t="str">
            <v>너       트</v>
          </cell>
          <cell r="C188" t="str">
            <v>M24</v>
          </cell>
          <cell r="D188" t="str">
            <v>EA</v>
          </cell>
          <cell r="G188">
            <v>79</v>
          </cell>
          <cell r="H188">
            <v>510</v>
          </cell>
          <cell r="O188">
            <v>510</v>
          </cell>
        </row>
        <row r="189">
          <cell r="A189" t="str">
            <v>와       샤(황동)M24</v>
          </cell>
          <cell r="B189" t="str">
            <v>와       샤(황동)</v>
          </cell>
          <cell r="C189" t="str">
            <v>M24</v>
          </cell>
          <cell r="D189" t="str">
            <v>EA</v>
          </cell>
          <cell r="E189">
            <v>172</v>
          </cell>
          <cell r="F189">
            <v>30</v>
          </cell>
          <cell r="O189">
            <v>30</v>
          </cell>
        </row>
        <row r="190">
          <cell r="A190" t="str">
            <v>잡     석200mm 이하</v>
          </cell>
          <cell r="B190" t="str">
            <v>잡     석</v>
          </cell>
          <cell r="C190" t="str">
            <v>200mm 이하</v>
          </cell>
          <cell r="D190" t="str">
            <v>㎥</v>
          </cell>
          <cell r="E190">
            <v>111</v>
          </cell>
          <cell r="F190">
            <v>11000</v>
          </cell>
          <cell r="G190">
            <v>95</v>
          </cell>
          <cell r="H190">
            <v>10000</v>
          </cell>
          <cell r="O190">
            <v>10000</v>
          </cell>
        </row>
        <row r="191">
          <cell r="A191" t="str">
            <v>기초앙카볼트M10 × L600</v>
          </cell>
          <cell r="B191" t="str">
            <v>기초앙카볼트</v>
          </cell>
          <cell r="C191" t="str">
            <v>M10 × L600</v>
          </cell>
          <cell r="D191" t="str">
            <v>개</v>
          </cell>
          <cell r="E191">
            <v>94</v>
          </cell>
          <cell r="F191">
            <v>2100</v>
          </cell>
          <cell r="O191">
            <v>2100</v>
          </cell>
        </row>
        <row r="192">
          <cell r="A192" t="str">
            <v>접지동봉Φ16×1800</v>
          </cell>
          <cell r="B192" t="str">
            <v>접지동봉</v>
          </cell>
          <cell r="C192" t="str">
            <v>Φ16×1800</v>
          </cell>
          <cell r="D192" t="str">
            <v>본</v>
          </cell>
          <cell r="E192">
            <v>934</v>
          </cell>
          <cell r="F192">
            <v>4900</v>
          </cell>
          <cell r="G192">
            <v>978</v>
          </cell>
          <cell r="H192">
            <v>4900</v>
          </cell>
          <cell r="O192">
            <v>4900</v>
          </cell>
        </row>
        <row r="193">
          <cell r="A193" t="str">
            <v>경동연선HS 60㎟</v>
          </cell>
          <cell r="B193" t="str">
            <v>경동연선</v>
          </cell>
          <cell r="C193" t="str">
            <v>HS 60㎟</v>
          </cell>
          <cell r="D193" t="str">
            <v>m</v>
          </cell>
          <cell r="E193">
            <v>858</v>
          </cell>
          <cell r="F193">
            <v>1891</v>
          </cell>
          <cell r="O193">
            <v>1891</v>
          </cell>
        </row>
        <row r="194">
          <cell r="A194" t="str">
            <v>동압착슬리브60㎟</v>
          </cell>
          <cell r="B194" t="str">
            <v>동압착슬리브</v>
          </cell>
          <cell r="C194" t="str">
            <v>60㎟</v>
          </cell>
          <cell r="D194" t="str">
            <v>개</v>
          </cell>
          <cell r="E194">
            <v>934</v>
          </cell>
          <cell r="F194">
            <v>3500</v>
          </cell>
          <cell r="G194">
            <v>978</v>
          </cell>
          <cell r="H194">
            <v>3500</v>
          </cell>
          <cell r="O194">
            <v>3500</v>
          </cell>
        </row>
        <row r="195">
          <cell r="A195" t="str">
            <v>접지저항저감제아스판 10㎏</v>
          </cell>
          <cell r="B195" t="str">
            <v>접지저항저감제</v>
          </cell>
          <cell r="C195" t="str">
            <v>아스판 10㎏</v>
          </cell>
          <cell r="D195" t="str">
            <v>포</v>
          </cell>
          <cell r="E195">
            <v>934</v>
          </cell>
          <cell r="F195">
            <v>15000</v>
          </cell>
          <cell r="G195">
            <v>978</v>
          </cell>
          <cell r="H195">
            <v>20000</v>
          </cell>
          <cell r="O195">
            <v>15000</v>
          </cell>
        </row>
        <row r="196">
          <cell r="A196" t="str">
            <v>콘넥타U볼트형 Φ19</v>
          </cell>
          <cell r="B196" t="str">
            <v>콘넥타</v>
          </cell>
          <cell r="C196" t="str">
            <v>U볼트형 Φ19</v>
          </cell>
          <cell r="D196" t="str">
            <v>개</v>
          </cell>
          <cell r="E196">
            <v>934</v>
          </cell>
          <cell r="F196">
            <v>3500</v>
          </cell>
          <cell r="O196">
            <v>3500</v>
          </cell>
        </row>
        <row r="197">
          <cell r="A197" t="str">
            <v>못N 150</v>
          </cell>
          <cell r="B197" t="str">
            <v>못</v>
          </cell>
          <cell r="C197" t="str">
            <v>N 150</v>
          </cell>
          <cell r="D197" t="str">
            <v>kg</v>
          </cell>
          <cell r="E197">
            <v>68</v>
          </cell>
          <cell r="F197">
            <v>600</v>
          </cell>
          <cell r="O197">
            <v>600</v>
          </cell>
        </row>
        <row r="198">
          <cell r="A198" t="str">
            <v>JOINT CONNECTOR150H</v>
          </cell>
          <cell r="B198" t="str">
            <v>JOINT CONNECTOR</v>
          </cell>
          <cell r="C198" t="str">
            <v>150H</v>
          </cell>
          <cell r="D198" t="str">
            <v>EA</v>
          </cell>
          <cell r="E198">
            <v>880</v>
          </cell>
          <cell r="F198">
            <v>1300</v>
          </cell>
          <cell r="O198">
            <v>1300</v>
          </cell>
        </row>
        <row r="199">
          <cell r="A199" t="str">
            <v>BONDING JUMPER#22</v>
          </cell>
          <cell r="B199" t="str">
            <v>BONDING JUMPER</v>
          </cell>
          <cell r="C199" t="str">
            <v>#22</v>
          </cell>
          <cell r="D199" t="str">
            <v>EA</v>
          </cell>
          <cell r="G199">
            <v>924</v>
          </cell>
          <cell r="H199">
            <v>1500</v>
          </cell>
          <cell r="O199">
            <v>1500</v>
          </cell>
        </row>
        <row r="200">
          <cell r="A200" t="str">
            <v>관로구 방수(몸체)φ100</v>
          </cell>
          <cell r="B200" t="str">
            <v>관로구 방수(몸체)</v>
          </cell>
          <cell r="C200" t="str">
            <v>φ100</v>
          </cell>
          <cell r="D200" t="str">
            <v>EA</v>
          </cell>
          <cell r="E200">
            <v>958</v>
          </cell>
          <cell r="F200">
            <v>16500</v>
          </cell>
          <cell r="O200">
            <v>16500</v>
          </cell>
        </row>
        <row r="201">
          <cell r="A201" t="str">
            <v>관로구 방수(덮개)φ100</v>
          </cell>
          <cell r="B201" t="str">
            <v>관로구 방수(덮개)</v>
          </cell>
          <cell r="C201" t="str">
            <v>φ100</v>
          </cell>
          <cell r="D201" t="str">
            <v>조</v>
          </cell>
          <cell r="E201">
            <v>958</v>
          </cell>
          <cell r="F201">
            <v>7000</v>
          </cell>
          <cell r="O201">
            <v>7000</v>
          </cell>
        </row>
        <row r="202">
          <cell r="A202" t="str">
            <v>기초앵카 볼트M10*L200</v>
          </cell>
          <cell r="B202" t="str">
            <v>기초앵카 볼트</v>
          </cell>
          <cell r="C202" t="str">
            <v>M10*L200</v>
          </cell>
          <cell r="D202" t="str">
            <v>EA</v>
          </cell>
          <cell r="E202">
            <v>94</v>
          </cell>
          <cell r="F202">
            <v>295</v>
          </cell>
          <cell r="O202">
            <v>295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표지(발주용)"/>
      <sheetName val="목차"/>
      <sheetName val="간지"/>
      <sheetName val="원가"/>
      <sheetName val="원가산출근거"/>
      <sheetName val="총괄표"/>
      <sheetName val="36단가"/>
      <sheetName val="36수량"/>
      <sheetName val="기초산출(집유정)"/>
      <sheetName val="집유정접지"/>
      <sheetName val="기초산출(pit)"/>
      <sheetName val="기초산출(그레이팅)"/>
      <sheetName val="기초산출(PIPE)"/>
      <sheetName val="OILPIPE수량"/>
      <sheetName val="개소별"/>
      <sheetName val="자단"/>
      <sheetName val="노단"/>
      <sheetName val="단가비교표"/>
      <sheetName val="철거산출근거"/>
      <sheetName val="노임단가"/>
      <sheetName val="CO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C1" t="str">
            <v>단    가    산    출    서</v>
          </cell>
        </row>
        <row r="3">
          <cell r="C3" t="str">
            <v>공 사 종 류</v>
          </cell>
          <cell r="D3" t="str">
            <v>규      격</v>
          </cell>
          <cell r="E3" t="str">
            <v>단위</v>
          </cell>
          <cell r="F3" t="str">
            <v>수 량</v>
          </cell>
          <cell r="G3" t="str">
            <v>재   료   비</v>
          </cell>
          <cell r="I3" t="str">
            <v>노   무   비</v>
          </cell>
          <cell r="K3" t="str">
            <v>공  구  손  료</v>
          </cell>
          <cell r="M3" t="str">
            <v>계</v>
          </cell>
          <cell r="O3" t="str">
            <v>기사</v>
          </cell>
        </row>
        <row r="4">
          <cell r="G4" t="str">
            <v>단 가</v>
          </cell>
          <cell r="H4" t="str">
            <v>금  액</v>
          </cell>
          <cell r="I4" t="str">
            <v>단  가</v>
          </cell>
          <cell r="J4" t="str">
            <v>금  액</v>
          </cell>
          <cell r="K4" t="str">
            <v>단  가</v>
          </cell>
          <cell r="L4" t="str">
            <v>금  액</v>
          </cell>
          <cell r="M4" t="str">
            <v>단 가</v>
          </cell>
          <cell r="N4" t="str">
            <v>금  액</v>
          </cell>
        </row>
        <row r="5">
          <cell r="A5" t="str">
            <v>1A</v>
          </cell>
          <cell r="B5">
            <v>1</v>
          </cell>
          <cell r="C5" t="str">
            <v>1. 집유정 신설</v>
          </cell>
          <cell r="D5" t="str">
            <v>5.3m x 3.1m x 4.8m</v>
          </cell>
          <cell r="E5" t="str">
            <v>개소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4</v>
          </cell>
        </row>
        <row r="6">
          <cell r="A6" t="str">
            <v>A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 t="str">
            <v>1001A</v>
          </cell>
          <cell r="B7">
            <v>1001</v>
          </cell>
          <cell r="C7" t="str">
            <v xml:space="preserve"> 적 벽 돌</v>
          </cell>
          <cell r="D7" t="str">
            <v xml:space="preserve"> 0.5B</v>
          </cell>
          <cell r="E7" t="str">
            <v>매</v>
          </cell>
          <cell r="F7">
            <v>680</v>
          </cell>
          <cell r="G7">
            <v>220</v>
          </cell>
          <cell r="H7">
            <v>149600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220</v>
          </cell>
          <cell r="N7">
            <v>149600</v>
          </cell>
          <cell r="O7">
            <v>0</v>
          </cell>
        </row>
        <row r="8">
          <cell r="A8" t="str">
            <v>1002A</v>
          </cell>
          <cell r="B8">
            <v>1002</v>
          </cell>
          <cell r="C8" t="str">
            <v xml:space="preserve"> 시 멘 트</v>
          </cell>
          <cell r="D8" t="str">
            <v xml:space="preserve"> 포틀랜드 40kg</v>
          </cell>
          <cell r="E8" t="str">
            <v>포</v>
          </cell>
          <cell r="F8">
            <v>2</v>
          </cell>
          <cell r="G8">
            <v>3050</v>
          </cell>
          <cell r="H8">
            <v>6100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3050</v>
          </cell>
          <cell r="N8">
            <v>6100</v>
          </cell>
          <cell r="O8">
            <v>0</v>
          </cell>
        </row>
        <row r="9">
          <cell r="A9" t="str">
            <v>1003A</v>
          </cell>
          <cell r="B9">
            <v>1003</v>
          </cell>
          <cell r="C9" t="str">
            <v xml:space="preserve"> 모    래</v>
          </cell>
          <cell r="D9" t="str">
            <v xml:space="preserve"> 세  사</v>
          </cell>
          <cell r="E9" t="str">
            <v>㎥</v>
          </cell>
          <cell r="F9">
            <v>0.18</v>
          </cell>
          <cell r="G9">
            <v>11000</v>
          </cell>
          <cell r="H9">
            <v>1980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11000</v>
          </cell>
          <cell r="N9">
            <v>1980</v>
          </cell>
          <cell r="O9">
            <v>0</v>
          </cell>
        </row>
        <row r="10">
          <cell r="A10" t="str">
            <v>1004A</v>
          </cell>
          <cell r="B10">
            <v>1004</v>
          </cell>
          <cell r="C10" t="str">
            <v xml:space="preserve"> 무늬강판</v>
          </cell>
          <cell r="D10" t="str">
            <v xml:space="preserve"> 6t</v>
          </cell>
          <cell r="E10" t="str">
            <v>㎏</v>
          </cell>
          <cell r="F10">
            <v>122.97</v>
          </cell>
          <cell r="G10">
            <v>395</v>
          </cell>
          <cell r="H10">
            <v>48573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395</v>
          </cell>
          <cell r="N10">
            <v>48573</v>
          </cell>
          <cell r="O10">
            <v>0</v>
          </cell>
        </row>
        <row r="11">
          <cell r="A11" t="str">
            <v>1005A</v>
          </cell>
          <cell r="B11">
            <v>1005</v>
          </cell>
          <cell r="C11" t="str">
            <v xml:space="preserve"> ㄱ - 형강</v>
          </cell>
          <cell r="D11" t="str">
            <v xml:space="preserve"> 50x50x6t</v>
          </cell>
          <cell r="E11" t="str">
            <v>㎏</v>
          </cell>
          <cell r="F11">
            <v>10.06</v>
          </cell>
          <cell r="G11">
            <v>370</v>
          </cell>
          <cell r="H11">
            <v>3722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370</v>
          </cell>
          <cell r="N11">
            <v>3722</v>
          </cell>
          <cell r="O11">
            <v>0</v>
          </cell>
        </row>
        <row r="12">
          <cell r="A12" t="str">
            <v>1023A</v>
          </cell>
          <cell r="B12">
            <v>1023</v>
          </cell>
          <cell r="C12" t="str">
            <v xml:space="preserve"> 합판 거푸집</v>
          </cell>
          <cell r="D12" t="str">
            <v xml:space="preserve"> 4회 사용</v>
          </cell>
          <cell r="E12" t="str">
            <v>㎡</v>
          </cell>
          <cell r="F12">
            <v>147.4</v>
          </cell>
          <cell r="G12">
            <v>4688</v>
          </cell>
          <cell r="H12">
            <v>691011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4688</v>
          </cell>
          <cell r="N12">
            <v>691011</v>
          </cell>
          <cell r="O12">
            <v>0</v>
          </cell>
        </row>
        <row r="13">
          <cell r="A13" t="str">
            <v>1006A</v>
          </cell>
          <cell r="B13">
            <v>1006</v>
          </cell>
          <cell r="C13" t="str">
            <v xml:space="preserve"> 용 접 봉</v>
          </cell>
          <cell r="D13" t="str">
            <v xml:space="preserve"> Φ32㎜</v>
          </cell>
          <cell r="E13" t="str">
            <v>㎏</v>
          </cell>
          <cell r="F13">
            <v>2.4500000000000002</v>
          </cell>
          <cell r="G13">
            <v>1190</v>
          </cell>
          <cell r="H13">
            <v>2915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1190</v>
          </cell>
          <cell r="N13">
            <v>2915</v>
          </cell>
          <cell r="O13">
            <v>0</v>
          </cell>
        </row>
        <row r="14">
          <cell r="A14" t="str">
            <v>1007A</v>
          </cell>
          <cell r="B14">
            <v>1007</v>
          </cell>
          <cell r="C14" t="str">
            <v xml:space="preserve"> 산    소</v>
          </cell>
          <cell r="D14" t="str">
            <v xml:space="preserve"> 6000ℓ</v>
          </cell>
          <cell r="E14" t="str">
            <v>병</v>
          </cell>
          <cell r="F14">
            <v>0.13</v>
          </cell>
          <cell r="G14">
            <v>18000</v>
          </cell>
          <cell r="H14">
            <v>2340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18000</v>
          </cell>
          <cell r="N14">
            <v>2340</v>
          </cell>
          <cell r="O14">
            <v>0</v>
          </cell>
        </row>
        <row r="15">
          <cell r="A15" t="str">
            <v>1008A</v>
          </cell>
          <cell r="B15">
            <v>1008</v>
          </cell>
          <cell r="C15" t="str">
            <v xml:space="preserve"> 아세틸렌</v>
          </cell>
          <cell r="D15">
            <v>0</v>
          </cell>
          <cell r="E15" t="str">
            <v>㎏</v>
          </cell>
          <cell r="F15">
            <v>0.37</v>
          </cell>
          <cell r="G15">
            <v>9200</v>
          </cell>
          <cell r="H15">
            <v>3404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9200</v>
          </cell>
          <cell r="N15">
            <v>3404</v>
          </cell>
          <cell r="O15">
            <v>0</v>
          </cell>
        </row>
        <row r="16">
          <cell r="A16" t="str">
            <v>1012A</v>
          </cell>
          <cell r="B16">
            <v>1012</v>
          </cell>
          <cell r="C16" t="str">
            <v xml:space="preserve"> 이형철근</v>
          </cell>
          <cell r="D16" t="str">
            <v xml:space="preserve"> D-19</v>
          </cell>
          <cell r="E16" t="str">
            <v>㎏</v>
          </cell>
          <cell r="F16">
            <v>2868.52</v>
          </cell>
          <cell r="G16">
            <v>348</v>
          </cell>
          <cell r="H16">
            <v>998244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348</v>
          </cell>
          <cell r="N16">
            <v>998244</v>
          </cell>
          <cell r="O16">
            <v>0</v>
          </cell>
        </row>
        <row r="17">
          <cell r="A17" t="str">
            <v>1010A</v>
          </cell>
          <cell r="B17">
            <v>1010</v>
          </cell>
          <cell r="C17" t="str">
            <v xml:space="preserve"> 이형철근</v>
          </cell>
          <cell r="D17" t="str">
            <v xml:space="preserve"> D-13</v>
          </cell>
          <cell r="E17" t="str">
            <v>㎏</v>
          </cell>
          <cell r="F17">
            <v>852.5</v>
          </cell>
          <cell r="G17">
            <v>353</v>
          </cell>
          <cell r="H17">
            <v>300932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353</v>
          </cell>
          <cell r="N17">
            <v>300932</v>
          </cell>
          <cell r="O17">
            <v>0</v>
          </cell>
        </row>
        <row r="18">
          <cell r="A18" t="str">
            <v>1013A</v>
          </cell>
          <cell r="B18">
            <v>1013</v>
          </cell>
          <cell r="C18" t="str">
            <v xml:space="preserve"> 결 속 선</v>
          </cell>
          <cell r="D18" t="str">
            <v xml:space="preserve"> 0.9㎜</v>
          </cell>
          <cell r="E18" t="str">
            <v>㎏</v>
          </cell>
          <cell r="F18">
            <v>24.18</v>
          </cell>
          <cell r="G18">
            <v>534</v>
          </cell>
          <cell r="H18">
            <v>12912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534</v>
          </cell>
          <cell r="N18">
            <v>12912</v>
          </cell>
          <cell r="O18">
            <v>0</v>
          </cell>
        </row>
        <row r="19">
          <cell r="A19" t="str">
            <v>1019A</v>
          </cell>
          <cell r="B19">
            <v>1019</v>
          </cell>
          <cell r="C19" t="str">
            <v xml:space="preserve"> 막    돌</v>
          </cell>
          <cell r="D19" t="str">
            <v xml:space="preserve"> 200mm이하</v>
          </cell>
          <cell r="E19" t="str">
            <v>㎥</v>
          </cell>
          <cell r="F19">
            <v>5.44</v>
          </cell>
          <cell r="G19">
            <v>12000</v>
          </cell>
          <cell r="H19">
            <v>65280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12000</v>
          </cell>
          <cell r="N19">
            <v>65280</v>
          </cell>
          <cell r="O19">
            <v>0</v>
          </cell>
        </row>
        <row r="20">
          <cell r="A20" t="str">
            <v>1021A</v>
          </cell>
          <cell r="B20">
            <v>1021</v>
          </cell>
          <cell r="C20" t="str">
            <v xml:space="preserve"> 레 미 콘</v>
          </cell>
          <cell r="D20" t="str">
            <v xml:space="preserve"> #25-210-8</v>
          </cell>
          <cell r="E20" t="str">
            <v>㎥</v>
          </cell>
          <cell r="F20">
            <v>33.700000000000003</v>
          </cell>
          <cell r="G20">
            <v>49050</v>
          </cell>
          <cell r="H20">
            <v>1652985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49050</v>
          </cell>
          <cell r="N20">
            <v>1652985</v>
          </cell>
          <cell r="O20">
            <v>0</v>
          </cell>
        </row>
        <row r="21">
          <cell r="A21" t="str">
            <v>1022A</v>
          </cell>
          <cell r="B21">
            <v>1022</v>
          </cell>
          <cell r="C21" t="str">
            <v xml:space="preserve"> 레 미 콘</v>
          </cell>
          <cell r="D21" t="str">
            <v xml:space="preserve"> #40-135-8</v>
          </cell>
          <cell r="E21" t="str">
            <v>㎥</v>
          </cell>
          <cell r="F21">
            <v>1.83</v>
          </cell>
          <cell r="G21">
            <v>40720</v>
          </cell>
          <cell r="H21">
            <v>74517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40720</v>
          </cell>
          <cell r="N21">
            <v>74517</v>
          </cell>
          <cell r="O21">
            <v>0</v>
          </cell>
        </row>
        <row r="22">
          <cell r="A22" t="str">
            <v>1020A</v>
          </cell>
          <cell r="B22">
            <v>1020</v>
          </cell>
          <cell r="C22" t="str">
            <v xml:space="preserve"> 자    갈</v>
          </cell>
          <cell r="D22" t="str">
            <v xml:space="preserve"> 25mm이하</v>
          </cell>
          <cell r="E22" t="str">
            <v>㎥</v>
          </cell>
          <cell r="F22">
            <v>3.66</v>
          </cell>
          <cell r="G22">
            <v>20000</v>
          </cell>
          <cell r="H22">
            <v>73200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20000</v>
          </cell>
          <cell r="N22">
            <v>73200</v>
          </cell>
          <cell r="O22">
            <v>0</v>
          </cell>
        </row>
        <row r="23">
          <cell r="A23" t="str">
            <v>1037A</v>
          </cell>
          <cell r="B23">
            <v>1037</v>
          </cell>
          <cell r="C23" t="str">
            <v xml:space="preserve"> 경동연선</v>
          </cell>
          <cell r="D23" t="str">
            <v xml:space="preserve"> 60㎟</v>
          </cell>
          <cell r="E23" t="str">
            <v>m</v>
          </cell>
          <cell r="F23">
            <v>27</v>
          </cell>
          <cell r="G23">
            <v>1891</v>
          </cell>
          <cell r="H23">
            <v>51057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1891</v>
          </cell>
          <cell r="N23">
            <v>51057</v>
          </cell>
          <cell r="O23">
            <v>0</v>
          </cell>
        </row>
        <row r="24">
          <cell r="A24" t="str">
            <v>1038A</v>
          </cell>
          <cell r="B24">
            <v>1038</v>
          </cell>
          <cell r="C24" t="str">
            <v xml:space="preserve"> 접지클램프</v>
          </cell>
          <cell r="D24" t="str">
            <v xml:space="preserve"> 60㎟x60㎟</v>
          </cell>
          <cell r="E24" t="str">
            <v>EA</v>
          </cell>
          <cell r="F24">
            <v>16</v>
          </cell>
          <cell r="G24">
            <v>1500</v>
          </cell>
          <cell r="H24">
            <v>24000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1500</v>
          </cell>
          <cell r="N24">
            <v>24000</v>
          </cell>
          <cell r="O24">
            <v>0</v>
          </cell>
        </row>
        <row r="25">
          <cell r="A25" t="str">
            <v>1039A</v>
          </cell>
          <cell r="B25">
            <v>1039</v>
          </cell>
          <cell r="C25" t="str">
            <v xml:space="preserve"> 에나멜 페인트</v>
          </cell>
          <cell r="D25" t="str">
            <v xml:space="preserve"> 말래라이트#227, 2회칠</v>
          </cell>
          <cell r="E25" t="str">
            <v>ℓ</v>
          </cell>
          <cell r="F25">
            <v>70.099999999999994</v>
          </cell>
          <cell r="G25">
            <v>5938</v>
          </cell>
          <cell r="H25">
            <v>416253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5938</v>
          </cell>
          <cell r="N25">
            <v>416253</v>
          </cell>
          <cell r="O25">
            <v>0</v>
          </cell>
        </row>
        <row r="26">
          <cell r="A26" t="str">
            <v>1042A</v>
          </cell>
          <cell r="B26">
            <v>1042</v>
          </cell>
          <cell r="C26" t="str">
            <v xml:space="preserve"> 연마지</v>
          </cell>
          <cell r="D26" t="str">
            <v xml:space="preserve"> #120</v>
          </cell>
          <cell r="E26" t="str">
            <v>매</v>
          </cell>
          <cell r="F26">
            <v>7.35</v>
          </cell>
          <cell r="G26">
            <v>150</v>
          </cell>
          <cell r="H26">
            <v>1102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150</v>
          </cell>
          <cell r="N26">
            <v>1102</v>
          </cell>
          <cell r="O26">
            <v>0</v>
          </cell>
        </row>
        <row r="27">
          <cell r="A27" t="str">
            <v>1043A</v>
          </cell>
          <cell r="B27">
            <v>1043</v>
          </cell>
          <cell r="C27" t="str">
            <v xml:space="preserve"> 퍼티</v>
          </cell>
          <cell r="D27" t="str">
            <v xml:space="preserve"> 에폭시</v>
          </cell>
          <cell r="E27" t="str">
            <v>㎏</v>
          </cell>
          <cell r="F27">
            <v>51.59</v>
          </cell>
          <cell r="G27">
            <v>1950</v>
          </cell>
          <cell r="H27">
            <v>100600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1950</v>
          </cell>
          <cell r="N27">
            <v>100600</v>
          </cell>
          <cell r="O27">
            <v>0</v>
          </cell>
        </row>
        <row r="28">
          <cell r="A28" t="str">
            <v>1044A</v>
          </cell>
          <cell r="B28">
            <v>1044</v>
          </cell>
          <cell r="C28" t="str">
            <v xml:space="preserve"> 신너</v>
          </cell>
          <cell r="D28" t="str">
            <v xml:space="preserve"> 에폭시계</v>
          </cell>
          <cell r="E28" t="str">
            <v>ℓ</v>
          </cell>
          <cell r="F28">
            <v>2.35</v>
          </cell>
          <cell r="G28">
            <v>3180</v>
          </cell>
          <cell r="H28">
            <v>7473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3180</v>
          </cell>
          <cell r="N28">
            <v>7473</v>
          </cell>
          <cell r="O28">
            <v>0</v>
          </cell>
        </row>
        <row r="29">
          <cell r="A29" t="str">
            <v>1040A</v>
          </cell>
          <cell r="B29">
            <v>1040</v>
          </cell>
          <cell r="C29" t="str">
            <v xml:space="preserve"> 공사용 배수펌프</v>
          </cell>
          <cell r="D29" t="str">
            <v xml:space="preserve"> 1Φ 7.5kW</v>
          </cell>
          <cell r="E29" t="str">
            <v>대</v>
          </cell>
          <cell r="F29">
            <v>1</v>
          </cell>
          <cell r="G29">
            <v>1338000</v>
          </cell>
          <cell r="H29">
            <v>1338000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1338000</v>
          </cell>
          <cell r="N29">
            <v>1338000</v>
          </cell>
          <cell r="O29">
            <v>0</v>
          </cell>
        </row>
        <row r="30">
          <cell r="C30" t="str">
            <v>소    계</v>
          </cell>
          <cell r="H30">
            <v>6026200</v>
          </cell>
          <cell r="N30">
            <v>6026200</v>
          </cell>
        </row>
        <row r="31">
          <cell r="C31" t="str">
            <v>계</v>
          </cell>
          <cell r="E31" t="str">
            <v>x</v>
          </cell>
          <cell r="G31">
            <v>4</v>
          </cell>
          <cell r="H31">
            <v>24104800</v>
          </cell>
          <cell r="N31">
            <v>24104800</v>
          </cell>
        </row>
        <row r="53">
          <cell r="A53" t="str">
            <v>15A</v>
          </cell>
          <cell r="B53">
            <v>15</v>
          </cell>
          <cell r="C53" t="str">
            <v>나) 노 무 비</v>
          </cell>
          <cell r="D53" t="str">
            <v>조  적  공</v>
          </cell>
          <cell r="E53" t="str">
            <v>인</v>
          </cell>
          <cell r="F53">
            <v>1.64</v>
          </cell>
          <cell r="G53">
            <v>0</v>
          </cell>
          <cell r="H53">
            <v>0</v>
          </cell>
          <cell r="I53">
            <v>83615</v>
          </cell>
          <cell r="J53">
            <v>137128</v>
          </cell>
          <cell r="K53">
            <v>0</v>
          </cell>
          <cell r="L53">
            <v>0</v>
          </cell>
          <cell r="M53">
            <v>83615</v>
          </cell>
          <cell r="N53">
            <v>137128</v>
          </cell>
          <cell r="O53">
            <v>0</v>
          </cell>
        </row>
        <row r="54">
          <cell r="A54" t="str">
            <v>74A</v>
          </cell>
          <cell r="B54">
            <v>74</v>
          </cell>
          <cell r="C54">
            <v>0</v>
          </cell>
          <cell r="D54" t="str">
            <v>보 통 인 부</v>
          </cell>
          <cell r="E54" t="str">
            <v>인</v>
          </cell>
          <cell r="F54">
            <v>24.02</v>
          </cell>
          <cell r="G54">
            <v>0</v>
          </cell>
          <cell r="H54">
            <v>0</v>
          </cell>
          <cell r="I54">
            <v>50683</v>
          </cell>
          <cell r="J54">
            <v>1217405</v>
          </cell>
          <cell r="K54">
            <v>0</v>
          </cell>
          <cell r="L54">
            <v>0</v>
          </cell>
          <cell r="M54">
            <v>50683</v>
          </cell>
          <cell r="N54">
            <v>1217405</v>
          </cell>
          <cell r="O54">
            <v>0</v>
          </cell>
        </row>
        <row r="55">
          <cell r="A55" t="str">
            <v>6A</v>
          </cell>
          <cell r="B55">
            <v>6</v>
          </cell>
          <cell r="C55">
            <v>0</v>
          </cell>
          <cell r="D55" t="str">
            <v>철       공</v>
          </cell>
          <cell r="E55" t="str">
            <v>인</v>
          </cell>
          <cell r="F55">
            <v>3.67</v>
          </cell>
          <cell r="G55">
            <v>0</v>
          </cell>
          <cell r="H55">
            <v>0</v>
          </cell>
          <cell r="I55">
            <v>79079</v>
          </cell>
          <cell r="J55">
            <v>290219</v>
          </cell>
          <cell r="K55">
            <v>0</v>
          </cell>
          <cell r="L55">
            <v>0</v>
          </cell>
          <cell r="M55">
            <v>79079</v>
          </cell>
          <cell r="N55">
            <v>290219</v>
          </cell>
          <cell r="O55">
            <v>0</v>
          </cell>
        </row>
        <row r="56">
          <cell r="A56" t="str">
            <v>97A</v>
          </cell>
          <cell r="B56">
            <v>97</v>
          </cell>
          <cell r="C56">
            <v>0</v>
          </cell>
          <cell r="D56" t="str">
            <v>용  접  공</v>
          </cell>
          <cell r="E56" t="str">
            <v>인</v>
          </cell>
          <cell r="F56">
            <v>0.34</v>
          </cell>
          <cell r="G56">
            <v>0</v>
          </cell>
          <cell r="H56">
            <v>0</v>
          </cell>
          <cell r="I56">
            <v>79947</v>
          </cell>
          <cell r="J56">
            <v>27181</v>
          </cell>
          <cell r="K56">
            <v>0</v>
          </cell>
          <cell r="L56">
            <v>0</v>
          </cell>
          <cell r="M56">
            <v>79947</v>
          </cell>
          <cell r="N56">
            <v>27181</v>
          </cell>
          <cell r="O56">
            <v>0</v>
          </cell>
        </row>
        <row r="57">
          <cell r="A57" t="str">
            <v>73A</v>
          </cell>
          <cell r="B57">
            <v>73</v>
          </cell>
          <cell r="C57">
            <v>0</v>
          </cell>
          <cell r="D57" t="str">
            <v>특 별 인 부</v>
          </cell>
          <cell r="E57" t="str">
            <v>인</v>
          </cell>
          <cell r="F57">
            <v>0.09</v>
          </cell>
          <cell r="G57">
            <v>0</v>
          </cell>
          <cell r="H57">
            <v>0</v>
          </cell>
          <cell r="I57">
            <v>65734</v>
          </cell>
          <cell r="J57">
            <v>5916</v>
          </cell>
          <cell r="K57">
            <v>0</v>
          </cell>
          <cell r="L57">
            <v>0</v>
          </cell>
          <cell r="M57">
            <v>65734</v>
          </cell>
          <cell r="N57">
            <v>5916</v>
          </cell>
          <cell r="O57">
            <v>0</v>
          </cell>
        </row>
        <row r="58">
          <cell r="A58" t="str">
            <v>7A</v>
          </cell>
          <cell r="B58">
            <v>7</v>
          </cell>
          <cell r="C58">
            <v>0</v>
          </cell>
          <cell r="D58" t="str">
            <v>철  근  공</v>
          </cell>
          <cell r="E58" t="str">
            <v>인</v>
          </cell>
          <cell r="F58">
            <v>14.13</v>
          </cell>
          <cell r="G58">
            <v>0</v>
          </cell>
          <cell r="H58">
            <v>0</v>
          </cell>
          <cell r="I58">
            <v>85754</v>
          </cell>
          <cell r="J58">
            <v>1211704</v>
          </cell>
          <cell r="K58">
            <v>0</v>
          </cell>
          <cell r="L58">
            <v>0</v>
          </cell>
          <cell r="M58">
            <v>85754</v>
          </cell>
          <cell r="N58">
            <v>1211704</v>
          </cell>
          <cell r="O58">
            <v>0</v>
          </cell>
        </row>
        <row r="59">
          <cell r="A59" t="str">
            <v>23A</v>
          </cell>
          <cell r="B59">
            <v>23</v>
          </cell>
          <cell r="C59">
            <v>0</v>
          </cell>
          <cell r="D59" t="str">
            <v>콘크리트공</v>
          </cell>
          <cell r="E59" t="str">
            <v>인</v>
          </cell>
          <cell r="F59">
            <v>6.04</v>
          </cell>
          <cell r="G59">
            <v>0</v>
          </cell>
          <cell r="H59">
            <v>0</v>
          </cell>
          <cell r="I59">
            <v>90048</v>
          </cell>
          <cell r="J59">
            <v>543889</v>
          </cell>
          <cell r="K59">
            <v>0</v>
          </cell>
          <cell r="L59">
            <v>0</v>
          </cell>
          <cell r="M59">
            <v>90048</v>
          </cell>
          <cell r="N59">
            <v>543889</v>
          </cell>
          <cell r="O59">
            <v>0</v>
          </cell>
        </row>
        <row r="60">
          <cell r="A60" t="str">
            <v>56A</v>
          </cell>
          <cell r="B60">
            <v>56</v>
          </cell>
          <cell r="C60">
            <v>0</v>
          </cell>
          <cell r="D60" t="str">
            <v>배 전 전 공</v>
          </cell>
          <cell r="E60" t="str">
            <v>인</v>
          </cell>
          <cell r="F60">
            <v>0.88</v>
          </cell>
          <cell r="G60">
            <v>0</v>
          </cell>
          <cell r="H60">
            <v>0</v>
          </cell>
          <cell r="I60">
            <v>171178</v>
          </cell>
          <cell r="J60">
            <v>150636</v>
          </cell>
          <cell r="K60">
            <v>0</v>
          </cell>
          <cell r="L60">
            <v>0</v>
          </cell>
          <cell r="M60">
            <v>171178</v>
          </cell>
          <cell r="N60">
            <v>150636</v>
          </cell>
          <cell r="O60">
            <v>0</v>
          </cell>
        </row>
        <row r="61">
          <cell r="A61" t="str">
            <v>28A</v>
          </cell>
          <cell r="B61">
            <v>28</v>
          </cell>
          <cell r="C61">
            <v>0</v>
          </cell>
          <cell r="D61" t="str">
            <v>도  장  공</v>
          </cell>
          <cell r="E61" t="str">
            <v>인</v>
          </cell>
          <cell r="F61">
            <v>13.25</v>
          </cell>
          <cell r="G61">
            <v>0</v>
          </cell>
          <cell r="H61">
            <v>0</v>
          </cell>
          <cell r="I61">
            <v>79956</v>
          </cell>
          <cell r="J61">
            <v>1059417</v>
          </cell>
          <cell r="K61">
            <v>0</v>
          </cell>
          <cell r="L61">
            <v>0</v>
          </cell>
          <cell r="M61">
            <v>79956</v>
          </cell>
          <cell r="N61">
            <v>1059417</v>
          </cell>
          <cell r="O61">
            <v>0</v>
          </cell>
        </row>
        <row r="62">
          <cell r="C62" t="str">
            <v>소    계</v>
          </cell>
          <cell r="J62">
            <v>4643495</v>
          </cell>
          <cell r="N62">
            <v>4643495</v>
          </cell>
        </row>
        <row r="63">
          <cell r="C63" t="str">
            <v>계</v>
          </cell>
          <cell r="E63" t="str">
            <v>x</v>
          </cell>
          <cell r="I63">
            <v>4</v>
          </cell>
          <cell r="J63">
            <v>18573980</v>
          </cell>
          <cell r="N63">
            <v>18573980</v>
          </cell>
        </row>
        <row r="65">
          <cell r="A65" t="str">
            <v>15A</v>
          </cell>
          <cell r="B65">
            <v>15</v>
          </cell>
          <cell r="C65" t="str">
            <v>다) 공 구 손 료</v>
          </cell>
          <cell r="D65" t="str">
            <v>조  적  공</v>
          </cell>
          <cell r="E65" t="str">
            <v>인</v>
          </cell>
          <cell r="F65">
            <v>0.04</v>
          </cell>
          <cell r="K65">
            <v>83615</v>
          </cell>
          <cell r="L65">
            <v>3344</v>
          </cell>
          <cell r="M65">
            <v>83615</v>
          </cell>
          <cell r="N65">
            <v>3344</v>
          </cell>
          <cell r="O65">
            <v>0</v>
          </cell>
        </row>
        <row r="66">
          <cell r="A66" t="str">
            <v>74A</v>
          </cell>
          <cell r="B66">
            <v>74</v>
          </cell>
          <cell r="C66">
            <v>0</v>
          </cell>
          <cell r="D66" t="str">
            <v>보 통 인 부</v>
          </cell>
          <cell r="E66" t="str">
            <v>인</v>
          </cell>
          <cell r="F66">
            <v>0.72</v>
          </cell>
          <cell r="K66">
            <v>50683</v>
          </cell>
          <cell r="L66">
            <v>36491</v>
          </cell>
          <cell r="M66">
            <v>50683</v>
          </cell>
          <cell r="N66">
            <v>36491</v>
          </cell>
          <cell r="O66">
            <v>0</v>
          </cell>
        </row>
        <row r="67">
          <cell r="A67" t="str">
            <v>6A</v>
          </cell>
          <cell r="B67">
            <v>6</v>
          </cell>
          <cell r="C67">
            <v>0</v>
          </cell>
          <cell r="D67" t="str">
            <v>철       공</v>
          </cell>
          <cell r="E67" t="str">
            <v>인</v>
          </cell>
          <cell r="F67">
            <v>0.11</v>
          </cell>
          <cell r="K67">
            <v>79079</v>
          </cell>
          <cell r="L67">
            <v>8698</v>
          </cell>
          <cell r="M67">
            <v>79079</v>
          </cell>
          <cell r="N67">
            <v>8698</v>
          </cell>
          <cell r="O67">
            <v>0</v>
          </cell>
        </row>
        <row r="68">
          <cell r="A68" t="str">
            <v>97A</v>
          </cell>
          <cell r="B68">
            <v>97</v>
          </cell>
          <cell r="C68">
            <v>0</v>
          </cell>
          <cell r="D68" t="str">
            <v>용  접  공</v>
          </cell>
          <cell r="E68" t="str">
            <v>인</v>
          </cell>
          <cell r="F68">
            <v>0.01</v>
          </cell>
          <cell r="K68">
            <v>79947</v>
          </cell>
          <cell r="L68">
            <v>799</v>
          </cell>
          <cell r="M68">
            <v>79947</v>
          </cell>
          <cell r="N68">
            <v>799</v>
          </cell>
          <cell r="O68">
            <v>0</v>
          </cell>
        </row>
        <row r="69">
          <cell r="A69" t="str">
            <v>73A</v>
          </cell>
          <cell r="B69">
            <v>73</v>
          </cell>
          <cell r="C69">
            <v>0</v>
          </cell>
          <cell r="D69" t="str">
            <v>특 별 인 부</v>
          </cell>
          <cell r="E69" t="str">
            <v>인</v>
          </cell>
          <cell r="F69">
            <v>0</v>
          </cell>
          <cell r="K69">
            <v>65734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 t="str">
            <v>7A</v>
          </cell>
          <cell r="B70">
            <v>7</v>
          </cell>
          <cell r="C70">
            <v>0</v>
          </cell>
          <cell r="D70" t="str">
            <v>철  근  공</v>
          </cell>
          <cell r="E70" t="str">
            <v>인</v>
          </cell>
          <cell r="F70">
            <v>0.42</v>
          </cell>
          <cell r="K70">
            <v>85754</v>
          </cell>
          <cell r="L70">
            <v>36016</v>
          </cell>
          <cell r="M70">
            <v>85754</v>
          </cell>
          <cell r="N70">
            <v>36016</v>
          </cell>
          <cell r="O70">
            <v>0</v>
          </cell>
        </row>
        <row r="71">
          <cell r="A71" t="str">
            <v>23A</v>
          </cell>
          <cell r="B71">
            <v>23</v>
          </cell>
          <cell r="C71">
            <v>0</v>
          </cell>
          <cell r="D71" t="str">
            <v>콘크리트공</v>
          </cell>
          <cell r="E71" t="str">
            <v>인</v>
          </cell>
          <cell r="F71">
            <v>0.18</v>
          </cell>
          <cell r="K71">
            <v>90048</v>
          </cell>
          <cell r="L71">
            <v>16208</v>
          </cell>
          <cell r="M71">
            <v>90048</v>
          </cell>
          <cell r="N71">
            <v>16208</v>
          </cell>
          <cell r="O71">
            <v>0</v>
          </cell>
        </row>
        <row r="72">
          <cell r="A72" t="str">
            <v>56A</v>
          </cell>
          <cell r="B72">
            <v>56</v>
          </cell>
          <cell r="C72">
            <v>0</v>
          </cell>
          <cell r="D72" t="str">
            <v>배 전 전 공</v>
          </cell>
          <cell r="E72" t="str">
            <v>인</v>
          </cell>
          <cell r="F72">
            <v>0.02</v>
          </cell>
          <cell r="K72">
            <v>171178</v>
          </cell>
          <cell r="L72">
            <v>3423</v>
          </cell>
          <cell r="M72">
            <v>171178</v>
          </cell>
          <cell r="N72">
            <v>3423</v>
          </cell>
          <cell r="O72">
            <v>0</v>
          </cell>
        </row>
        <row r="73">
          <cell r="A73" t="str">
            <v>28A</v>
          </cell>
          <cell r="B73">
            <v>28</v>
          </cell>
          <cell r="C73">
            <v>0</v>
          </cell>
          <cell r="D73" t="str">
            <v>도  장  공</v>
          </cell>
          <cell r="E73" t="str">
            <v>인</v>
          </cell>
          <cell r="F73">
            <v>0.39</v>
          </cell>
          <cell r="K73">
            <v>79956</v>
          </cell>
          <cell r="L73">
            <v>31182</v>
          </cell>
          <cell r="M73">
            <v>79956</v>
          </cell>
          <cell r="N73">
            <v>31182</v>
          </cell>
          <cell r="O73">
            <v>0</v>
          </cell>
        </row>
        <row r="74">
          <cell r="C74" t="str">
            <v>소    계</v>
          </cell>
          <cell r="L74">
            <v>136161</v>
          </cell>
          <cell r="N74">
            <v>136161</v>
          </cell>
        </row>
        <row r="75">
          <cell r="C75" t="str">
            <v>계</v>
          </cell>
          <cell r="E75" t="str">
            <v>x</v>
          </cell>
          <cell r="K75">
            <v>4</v>
          </cell>
          <cell r="L75">
            <v>544644</v>
          </cell>
          <cell r="N75">
            <v>544644</v>
          </cell>
        </row>
        <row r="76">
          <cell r="A76" t="str">
            <v>1AS</v>
          </cell>
          <cell r="C76" t="str">
            <v>합     계</v>
          </cell>
          <cell r="H76">
            <v>24104800</v>
          </cell>
          <cell r="J76">
            <v>18573980</v>
          </cell>
          <cell r="L76">
            <v>544644</v>
          </cell>
          <cell r="N76">
            <v>43223424</v>
          </cell>
        </row>
        <row r="77">
          <cell r="A77" t="str">
            <v>2A</v>
          </cell>
          <cell r="B77">
            <v>2</v>
          </cell>
          <cell r="C77" t="str">
            <v>2. OIL PIT 신설</v>
          </cell>
          <cell r="D77" t="str">
            <v>고배 TR 용</v>
          </cell>
          <cell r="E77" t="str">
            <v>개소</v>
          </cell>
          <cell r="F77">
            <v>1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4</v>
          </cell>
        </row>
        <row r="78">
          <cell r="A78" t="str">
            <v>A</v>
          </cell>
          <cell r="B78" t="e">
            <v>#N/A</v>
          </cell>
          <cell r="C78" t="str">
            <v>가) 재 료 비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 t="str">
            <v>1016A</v>
          </cell>
          <cell r="B79">
            <v>1016</v>
          </cell>
          <cell r="C79" t="str">
            <v xml:space="preserve"> 터 파 기</v>
          </cell>
          <cell r="D79" t="str">
            <v xml:space="preserve"> 0 ~ 1m</v>
          </cell>
          <cell r="E79" t="str">
            <v>㎥</v>
          </cell>
          <cell r="F79">
            <v>6.2460000000000004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>1020A</v>
          </cell>
          <cell r="B80">
            <v>1020</v>
          </cell>
          <cell r="C80" t="str">
            <v xml:space="preserve"> 자    갈</v>
          </cell>
          <cell r="D80" t="str">
            <v xml:space="preserve"> 25mm이하</v>
          </cell>
          <cell r="E80" t="str">
            <v>㎥</v>
          </cell>
          <cell r="F80">
            <v>0.57999999999999996</v>
          </cell>
          <cell r="G80">
            <v>20000</v>
          </cell>
          <cell r="H80">
            <v>11600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20000</v>
          </cell>
          <cell r="N80">
            <v>11600</v>
          </cell>
          <cell r="O80">
            <v>0</v>
          </cell>
        </row>
        <row r="81">
          <cell r="A81" t="str">
            <v>1021A</v>
          </cell>
          <cell r="B81">
            <v>1021</v>
          </cell>
          <cell r="C81" t="str">
            <v xml:space="preserve"> 레 미 콘</v>
          </cell>
          <cell r="D81" t="str">
            <v xml:space="preserve"> #25-210-8</v>
          </cell>
          <cell r="E81" t="str">
            <v>㎥</v>
          </cell>
          <cell r="F81">
            <v>3.6150000000000002</v>
          </cell>
          <cell r="G81">
            <v>49050</v>
          </cell>
          <cell r="H81">
            <v>177315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49050</v>
          </cell>
          <cell r="N81">
            <v>177315</v>
          </cell>
          <cell r="O81">
            <v>0</v>
          </cell>
        </row>
        <row r="82">
          <cell r="A82" t="str">
            <v>1010A</v>
          </cell>
          <cell r="B82">
            <v>1010</v>
          </cell>
          <cell r="C82" t="str">
            <v xml:space="preserve"> 이형철근</v>
          </cell>
          <cell r="D82" t="str">
            <v xml:space="preserve"> D-13</v>
          </cell>
          <cell r="E82" t="str">
            <v>㎏</v>
          </cell>
          <cell r="F82">
            <v>140.99</v>
          </cell>
          <cell r="G82">
            <v>353</v>
          </cell>
          <cell r="H82">
            <v>49769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353</v>
          </cell>
          <cell r="N82">
            <v>49769</v>
          </cell>
          <cell r="O82">
            <v>0</v>
          </cell>
        </row>
        <row r="83">
          <cell r="A83" t="str">
            <v>1009A</v>
          </cell>
          <cell r="B83">
            <v>1009</v>
          </cell>
          <cell r="C83" t="str">
            <v xml:space="preserve"> 이형철근</v>
          </cell>
          <cell r="D83" t="str">
            <v xml:space="preserve"> D-10</v>
          </cell>
          <cell r="E83" t="str">
            <v>㎏</v>
          </cell>
          <cell r="F83">
            <v>46.59</v>
          </cell>
          <cell r="G83">
            <v>358</v>
          </cell>
          <cell r="H83">
            <v>16679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358</v>
          </cell>
          <cell r="N83">
            <v>16679</v>
          </cell>
          <cell r="O83">
            <v>0</v>
          </cell>
        </row>
        <row r="84">
          <cell r="A84" t="str">
            <v>1013A</v>
          </cell>
          <cell r="B84">
            <v>1013</v>
          </cell>
          <cell r="C84" t="str">
            <v xml:space="preserve"> 결 속 선</v>
          </cell>
          <cell r="D84" t="str">
            <v xml:space="preserve"> 0.9㎜</v>
          </cell>
          <cell r="E84" t="str">
            <v>㎏</v>
          </cell>
          <cell r="F84">
            <v>1.2150000000000001</v>
          </cell>
          <cell r="G84">
            <v>534</v>
          </cell>
          <cell r="H84">
            <v>648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534</v>
          </cell>
          <cell r="N84">
            <v>648</v>
          </cell>
          <cell r="O84">
            <v>0</v>
          </cell>
        </row>
        <row r="85">
          <cell r="A85" t="str">
            <v>1023A</v>
          </cell>
          <cell r="B85">
            <v>1023</v>
          </cell>
          <cell r="C85" t="str">
            <v xml:space="preserve"> 합판 거푸집</v>
          </cell>
          <cell r="D85" t="str">
            <v xml:space="preserve"> 4회 사용</v>
          </cell>
          <cell r="E85" t="str">
            <v>㎡</v>
          </cell>
          <cell r="F85">
            <v>19.78</v>
          </cell>
          <cell r="G85">
            <v>4688</v>
          </cell>
          <cell r="H85">
            <v>92728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4688</v>
          </cell>
          <cell r="N85">
            <v>92728</v>
          </cell>
          <cell r="O85">
            <v>0</v>
          </cell>
        </row>
        <row r="86">
          <cell r="A86" t="str">
            <v>1024A</v>
          </cell>
          <cell r="B86">
            <v>1024</v>
          </cell>
          <cell r="C86" t="str">
            <v xml:space="preserve"> 평    강</v>
          </cell>
          <cell r="D86" t="str">
            <v xml:space="preserve"> 44x4.5t</v>
          </cell>
          <cell r="E86" t="str">
            <v>㎏</v>
          </cell>
          <cell r="F86">
            <v>503.58</v>
          </cell>
          <cell r="G86">
            <v>430</v>
          </cell>
          <cell r="H86">
            <v>216539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430</v>
          </cell>
          <cell r="N86">
            <v>216539</v>
          </cell>
          <cell r="O86">
            <v>0</v>
          </cell>
        </row>
        <row r="87">
          <cell r="A87" t="str">
            <v>1006A</v>
          </cell>
          <cell r="B87">
            <v>1006</v>
          </cell>
          <cell r="C87" t="str">
            <v xml:space="preserve"> 용 접 봉</v>
          </cell>
          <cell r="D87" t="str">
            <v xml:space="preserve"> Φ32㎜</v>
          </cell>
          <cell r="E87" t="str">
            <v>㎏</v>
          </cell>
          <cell r="F87">
            <v>9.2899999999999991</v>
          </cell>
          <cell r="G87">
            <v>1190</v>
          </cell>
          <cell r="H87">
            <v>11055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1190</v>
          </cell>
          <cell r="N87">
            <v>11055</v>
          </cell>
          <cell r="O87">
            <v>0</v>
          </cell>
        </row>
        <row r="88">
          <cell r="A88" t="str">
            <v>1007A</v>
          </cell>
          <cell r="B88">
            <v>1007</v>
          </cell>
          <cell r="C88" t="str">
            <v xml:space="preserve"> 산    소</v>
          </cell>
          <cell r="D88" t="str">
            <v xml:space="preserve"> 6000ℓ</v>
          </cell>
          <cell r="E88" t="str">
            <v>병</v>
          </cell>
          <cell r="F88">
            <v>0.52</v>
          </cell>
          <cell r="G88">
            <v>18000</v>
          </cell>
          <cell r="H88">
            <v>9360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18000</v>
          </cell>
          <cell r="N88">
            <v>9360</v>
          </cell>
          <cell r="O88">
            <v>0</v>
          </cell>
        </row>
        <row r="89">
          <cell r="A89" t="str">
            <v>1008A</v>
          </cell>
          <cell r="B89">
            <v>1008</v>
          </cell>
          <cell r="C89" t="str">
            <v xml:space="preserve"> 아세틸렌</v>
          </cell>
          <cell r="D89">
            <v>0</v>
          </cell>
          <cell r="E89" t="str">
            <v>㎏</v>
          </cell>
          <cell r="F89">
            <v>1.4</v>
          </cell>
          <cell r="G89">
            <v>9200</v>
          </cell>
          <cell r="H89">
            <v>12880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9200</v>
          </cell>
          <cell r="N89">
            <v>12880</v>
          </cell>
          <cell r="O89">
            <v>0</v>
          </cell>
        </row>
        <row r="90">
          <cell r="C90" t="str">
            <v>소    계</v>
          </cell>
          <cell r="H90">
            <v>598573</v>
          </cell>
          <cell r="N90">
            <v>598573</v>
          </cell>
        </row>
        <row r="91">
          <cell r="C91" t="str">
            <v>계</v>
          </cell>
          <cell r="E91" t="str">
            <v>x</v>
          </cell>
          <cell r="G91">
            <v>4</v>
          </cell>
          <cell r="H91">
            <v>2394292</v>
          </cell>
          <cell r="N91">
            <v>2394292</v>
          </cell>
        </row>
        <row r="101">
          <cell r="A101" t="str">
            <v>74A</v>
          </cell>
          <cell r="B101">
            <v>74</v>
          </cell>
          <cell r="C101" t="str">
            <v>나) 노 무 비</v>
          </cell>
          <cell r="D101" t="str">
            <v>보 통 인 부</v>
          </cell>
          <cell r="E101" t="str">
            <v>인</v>
          </cell>
          <cell r="F101">
            <v>4.13</v>
          </cell>
          <cell r="G101">
            <v>0</v>
          </cell>
          <cell r="H101">
            <v>0</v>
          </cell>
          <cell r="I101">
            <v>50683</v>
          </cell>
          <cell r="J101">
            <v>209320</v>
          </cell>
          <cell r="K101">
            <v>0</v>
          </cell>
          <cell r="L101">
            <v>0</v>
          </cell>
          <cell r="M101">
            <v>50683</v>
          </cell>
          <cell r="N101">
            <v>209320</v>
          </cell>
          <cell r="O101">
            <v>0</v>
          </cell>
        </row>
        <row r="102">
          <cell r="A102" t="str">
            <v>23A</v>
          </cell>
          <cell r="B102">
            <v>23</v>
          </cell>
          <cell r="C102">
            <v>0</v>
          </cell>
          <cell r="D102" t="str">
            <v>콘크리트공</v>
          </cell>
          <cell r="E102" t="str">
            <v>인</v>
          </cell>
          <cell r="F102">
            <v>0.61</v>
          </cell>
          <cell r="G102">
            <v>0</v>
          </cell>
          <cell r="H102">
            <v>0</v>
          </cell>
          <cell r="I102">
            <v>90048</v>
          </cell>
          <cell r="J102">
            <v>54929</v>
          </cell>
          <cell r="K102">
            <v>0</v>
          </cell>
          <cell r="L102">
            <v>0</v>
          </cell>
          <cell r="M102">
            <v>90048</v>
          </cell>
          <cell r="N102">
            <v>54929</v>
          </cell>
          <cell r="O102">
            <v>0</v>
          </cell>
        </row>
        <row r="103">
          <cell r="A103" t="str">
            <v>7A</v>
          </cell>
          <cell r="B103">
            <v>7</v>
          </cell>
          <cell r="C103">
            <v>0</v>
          </cell>
          <cell r="D103" t="str">
            <v>철  근  공</v>
          </cell>
          <cell r="E103" t="str">
            <v>인</v>
          </cell>
          <cell r="F103">
            <v>0.71</v>
          </cell>
          <cell r="G103">
            <v>0</v>
          </cell>
          <cell r="H103">
            <v>0</v>
          </cell>
          <cell r="I103">
            <v>85754</v>
          </cell>
          <cell r="J103">
            <v>60885</v>
          </cell>
          <cell r="K103">
            <v>0</v>
          </cell>
          <cell r="L103">
            <v>0</v>
          </cell>
          <cell r="M103">
            <v>85754</v>
          </cell>
          <cell r="N103">
            <v>60885</v>
          </cell>
          <cell r="O103">
            <v>0</v>
          </cell>
        </row>
        <row r="104">
          <cell r="A104" t="str">
            <v>6A</v>
          </cell>
          <cell r="B104">
            <v>6</v>
          </cell>
          <cell r="C104">
            <v>0</v>
          </cell>
          <cell r="D104" t="str">
            <v>철       공</v>
          </cell>
          <cell r="E104" t="str">
            <v>인</v>
          </cell>
          <cell r="F104">
            <v>13.9</v>
          </cell>
          <cell r="G104">
            <v>0</v>
          </cell>
          <cell r="H104">
            <v>0</v>
          </cell>
          <cell r="I104">
            <v>79079</v>
          </cell>
          <cell r="J104">
            <v>1099198</v>
          </cell>
          <cell r="K104">
            <v>0</v>
          </cell>
          <cell r="L104">
            <v>0</v>
          </cell>
          <cell r="M104">
            <v>79079</v>
          </cell>
          <cell r="N104">
            <v>1099198</v>
          </cell>
          <cell r="O104">
            <v>0</v>
          </cell>
        </row>
        <row r="105">
          <cell r="A105" t="str">
            <v>97A</v>
          </cell>
          <cell r="B105">
            <v>97</v>
          </cell>
          <cell r="C105">
            <v>0</v>
          </cell>
          <cell r="D105" t="str">
            <v>용  접  공</v>
          </cell>
          <cell r="E105" t="str">
            <v>인</v>
          </cell>
          <cell r="F105">
            <v>1.3</v>
          </cell>
          <cell r="G105">
            <v>0</v>
          </cell>
          <cell r="H105">
            <v>0</v>
          </cell>
          <cell r="I105">
            <v>79947</v>
          </cell>
          <cell r="J105">
            <v>103931</v>
          </cell>
          <cell r="K105">
            <v>0</v>
          </cell>
          <cell r="L105">
            <v>0</v>
          </cell>
          <cell r="M105">
            <v>79947</v>
          </cell>
          <cell r="N105">
            <v>103931</v>
          </cell>
          <cell r="O105">
            <v>0</v>
          </cell>
        </row>
        <row r="106">
          <cell r="A106" t="str">
            <v>73A</v>
          </cell>
          <cell r="B106">
            <v>73</v>
          </cell>
          <cell r="C106">
            <v>0</v>
          </cell>
          <cell r="D106" t="str">
            <v>특 별 인 부</v>
          </cell>
          <cell r="E106" t="str">
            <v>인</v>
          </cell>
          <cell r="F106">
            <v>0.37</v>
          </cell>
          <cell r="G106">
            <v>0</v>
          </cell>
          <cell r="H106">
            <v>0</v>
          </cell>
          <cell r="I106">
            <v>65734</v>
          </cell>
          <cell r="J106">
            <v>24321</v>
          </cell>
          <cell r="K106">
            <v>0</v>
          </cell>
          <cell r="L106">
            <v>0</v>
          </cell>
          <cell r="M106">
            <v>65734</v>
          </cell>
          <cell r="N106">
            <v>24321</v>
          </cell>
          <cell r="O106">
            <v>0</v>
          </cell>
        </row>
        <row r="107">
          <cell r="C107" t="str">
            <v>소    계</v>
          </cell>
          <cell r="J107">
            <v>1552584</v>
          </cell>
          <cell r="N107">
            <v>1552584</v>
          </cell>
        </row>
        <row r="108">
          <cell r="C108" t="str">
            <v>계</v>
          </cell>
          <cell r="E108" t="str">
            <v>x</v>
          </cell>
          <cell r="I108">
            <v>4</v>
          </cell>
          <cell r="J108">
            <v>6210336</v>
          </cell>
          <cell r="N108">
            <v>6210336</v>
          </cell>
        </row>
        <row r="109">
          <cell r="A109" t="str">
            <v>A</v>
          </cell>
          <cell r="B109" t="e">
            <v>#N/A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>74A</v>
          </cell>
          <cell r="B110">
            <v>74</v>
          </cell>
          <cell r="C110" t="str">
            <v>다) 공 구 손 료</v>
          </cell>
          <cell r="D110" t="str">
            <v>보 통 인 부</v>
          </cell>
          <cell r="E110" t="str">
            <v>인</v>
          </cell>
          <cell r="F110">
            <v>0.06</v>
          </cell>
          <cell r="K110">
            <v>50683</v>
          </cell>
          <cell r="L110">
            <v>3040</v>
          </cell>
          <cell r="M110">
            <v>50683</v>
          </cell>
          <cell r="N110">
            <v>3040</v>
          </cell>
          <cell r="O110">
            <v>0</v>
          </cell>
        </row>
        <row r="111">
          <cell r="A111" t="str">
            <v>23A</v>
          </cell>
          <cell r="B111">
            <v>23</v>
          </cell>
          <cell r="C111">
            <v>0</v>
          </cell>
          <cell r="D111" t="str">
            <v>콘크리트공</v>
          </cell>
          <cell r="E111" t="str">
            <v>인</v>
          </cell>
          <cell r="F111">
            <v>0.01</v>
          </cell>
          <cell r="K111">
            <v>90048</v>
          </cell>
          <cell r="L111">
            <v>900</v>
          </cell>
          <cell r="M111">
            <v>90048</v>
          </cell>
          <cell r="N111">
            <v>900</v>
          </cell>
          <cell r="O111">
            <v>0</v>
          </cell>
        </row>
        <row r="112">
          <cell r="A112" t="str">
            <v>7A</v>
          </cell>
          <cell r="B112">
            <v>7</v>
          </cell>
          <cell r="C112">
            <v>0</v>
          </cell>
          <cell r="D112" t="str">
            <v>철  근  공</v>
          </cell>
          <cell r="E112" t="str">
            <v>인</v>
          </cell>
          <cell r="F112">
            <v>0.02</v>
          </cell>
          <cell r="K112">
            <v>85754</v>
          </cell>
          <cell r="L112">
            <v>1715</v>
          </cell>
          <cell r="M112">
            <v>85754</v>
          </cell>
          <cell r="N112">
            <v>1715</v>
          </cell>
          <cell r="O112">
            <v>0</v>
          </cell>
        </row>
        <row r="113">
          <cell r="A113" t="str">
            <v>6A</v>
          </cell>
          <cell r="B113">
            <v>6</v>
          </cell>
          <cell r="C113">
            <v>0</v>
          </cell>
          <cell r="D113" t="str">
            <v>철       공</v>
          </cell>
          <cell r="E113" t="str">
            <v>인</v>
          </cell>
          <cell r="F113">
            <v>0.41</v>
          </cell>
          <cell r="K113">
            <v>79079</v>
          </cell>
          <cell r="L113">
            <v>32422</v>
          </cell>
          <cell r="M113">
            <v>79079</v>
          </cell>
          <cell r="N113">
            <v>32422</v>
          </cell>
          <cell r="O113">
            <v>0</v>
          </cell>
        </row>
        <row r="114">
          <cell r="A114" t="str">
            <v>97A</v>
          </cell>
          <cell r="B114">
            <v>97</v>
          </cell>
          <cell r="C114">
            <v>0</v>
          </cell>
          <cell r="D114" t="str">
            <v>용  접  공</v>
          </cell>
          <cell r="E114" t="str">
            <v>인</v>
          </cell>
          <cell r="F114">
            <v>0.03</v>
          </cell>
          <cell r="K114">
            <v>79947</v>
          </cell>
          <cell r="L114">
            <v>2398</v>
          </cell>
          <cell r="M114">
            <v>79947</v>
          </cell>
          <cell r="N114">
            <v>2398</v>
          </cell>
          <cell r="O114">
            <v>0</v>
          </cell>
        </row>
        <row r="115">
          <cell r="A115" t="str">
            <v>73A</v>
          </cell>
          <cell r="B115">
            <v>73</v>
          </cell>
          <cell r="C115">
            <v>0</v>
          </cell>
          <cell r="D115" t="str">
            <v>특 별 인 부</v>
          </cell>
          <cell r="E115" t="str">
            <v>인</v>
          </cell>
          <cell r="F115">
            <v>0.01</v>
          </cell>
          <cell r="K115">
            <v>65734</v>
          </cell>
          <cell r="L115">
            <v>657</v>
          </cell>
          <cell r="M115">
            <v>65734</v>
          </cell>
          <cell r="N115">
            <v>657</v>
          </cell>
          <cell r="O115">
            <v>0</v>
          </cell>
        </row>
        <row r="116">
          <cell r="C116" t="str">
            <v>소    계</v>
          </cell>
          <cell r="L116">
            <v>41132</v>
          </cell>
          <cell r="N116">
            <v>41132</v>
          </cell>
        </row>
        <row r="117">
          <cell r="C117" t="str">
            <v>계</v>
          </cell>
          <cell r="E117" t="str">
            <v>x</v>
          </cell>
          <cell r="K117">
            <v>4</v>
          </cell>
          <cell r="L117">
            <v>164528</v>
          </cell>
          <cell r="N117">
            <v>164528</v>
          </cell>
        </row>
        <row r="118">
          <cell r="A118" t="str">
            <v>A</v>
          </cell>
          <cell r="B118" t="e">
            <v>#N/A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A</v>
          </cell>
          <cell r="B119" t="e">
            <v>#N/A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 t="str">
            <v>A</v>
          </cell>
          <cell r="B120" t="e">
            <v>#N/A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2">
          <cell r="A122" t="str">
            <v>A</v>
          </cell>
          <cell r="B122" t="e">
            <v>#N/A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A</v>
          </cell>
          <cell r="B123" t="e">
            <v>#N/A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2AS</v>
          </cell>
          <cell r="C124" t="str">
            <v>합     계</v>
          </cell>
          <cell r="H124">
            <v>2394292</v>
          </cell>
          <cell r="J124">
            <v>6210336</v>
          </cell>
          <cell r="L124">
            <v>164528</v>
          </cell>
          <cell r="N124">
            <v>8769156</v>
          </cell>
        </row>
        <row r="125">
          <cell r="A125" t="str">
            <v>3A</v>
          </cell>
          <cell r="B125">
            <v>3</v>
          </cell>
          <cell r="C125" t="str">
            <v>3. OIL PIT 신설</v>
          </cell>
          <cell r="D125" t="str">
            <v>MTR 용</v>
          </cell>
          <cell r="E125" t="str">
            <v>개소</v>
          </cell>
          <cell r="F125">
            <v>1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9</v>
          </cell>
        </row>
        <row r="126">
          <cell r="A126" t="str">
            <v>A</v>
          </cell>
          <cell r="B126" t="e">
            <v>#N/A</v>
          </cell>
          <cell r="C126" t="str">
            <v>가) 재 료 비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 t="str">
            <v>1016A</v>
          </cell>
          <cell r="B127">
            <v>1016</v>
          </cell>
          <cell r="C127" t="str">
            <v xml:space="preserve"> 터 파 기</v>
          </cell>
          <cell r="D127" t="str">
            <v xml:space="preserve"> 0 ~ 1m</v>
          </cell>
          <cell r="E127" t="str">
            <v>㎥</v>
          </cell>
          <cell r="F127">
            <v>9.52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 t="str">
            <v>1020A</v>
          </cell>
          <cell r="B128">
            <v>1020</v>
          </cell>
          <cell r="C128" t="str">
            <v xml:space="preserve"> 자    갈</v>
          </cell>
          <cell r="D128" t="str">
            <v xml:space="preserve"> 25mm이하</v>
          </cell>
          <cell r="E128" t="str">
            <v>㎥</v>
          </cell>
          <cell r="F128">
            <v>2.04</v>
          </cell>
          <cell r="G128">
            <v>20000</v>
          </cell>
          <cell r="H128">
            <v>40800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20000</v>
          </cell>
          <cell r="N128">
            <v>40800</v>
          </cell>
          <cell r="O128">
            <v>0</v>
          </cell>
        </row>
        <row r="129">
          <cell r="A129" t="str">
            <v>1021A</v>
          </cell>
          <cell r="B129">
            <v>1021</v>
          </cell>
          <cell r="C129" t="str">
            <v xml:space="preserve"> 레 미 콘</v>
          </cell>
          <cell r="D129" t="str">
            <v xml:space="preserve"> #25-210-8</v>
          </cell>
          <cell r="E129" t="str">
            <v>㎥</v>
          </cell>
          <cell r="F129">
            <v>6.0140000000000002</v>
          </cell>
          <cell r="G129">
            <v>49050</v>
          </cell>
          <cell r="H129">
            <v>294986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49050</v>
          </cell>
          <cell r="N129">
            <v>294986</v>
          </cell>
          <cell r="O129">
            <v>0</v>
          </cell>
        </row>
        <row r="130">
          <cell r="A130" t="str">
            <v>1010A</v>
          </cell>
          <cell r="B130">
            <v>1010</v>
          </cell>
          <cell r="C130" t="str">
            <v xml:space="preserve"> 이형철근</v>
          </cell>
          <cell r="D130" t="str">
            <v xml:space="preserve"> D-13</v>
          </cell>
          <cell r="E130" t="str">
            <v>㎏</v>
          </cell>
          <cell r="F130">
            <v>201.48</v>
          </cell>
          <cell r="G130">
            <v>353</v>
          </cell>
          <cell r="H130">
            <v>71122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353</v>
          </cell>
          <cell r="N130">
            <v>71122</v>
          </cell>
          <cell r="O130">
            <v>0</v>
          </cell>
        </row>
        <row r="131">
          <cell r="A131" t="str">
            <v>1009A</v>
          </cell>
          <cell r="B131">
            <v>1009</v>
          </cell>
          <cell r="C131" t="str">
            <v xml:space="preserve"> 이형철근</v>
          </cell>
          <cell r="D131" t="str">
            <v xml:space="preserve"> D-10</v>
          </cell>
          <cell r="E131" t="str">
            <v>㎏</v>
          </cell>
          <cell r="F131">
            <v>70.33</v>
          </cell>
          <cell r="G131">
            <v>358</v>
          </cell>
          <cell r="H131">
            <v>25178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358</v>
          </cell>
          <cell r="N131">
            <v>25178</v>
          </cell>
          <cell r="O131">
            <v>0</v>
          </cell>
        </row>
        <row r="132">
          <cell r="A132" t="str">
            <v>1013A</v>
          </cell>
          <cell r="B132">
            <v>1013</v>
          </cell>
          <cell r="C132" t="str">
            <v xml:space="preserve"> 결 속 선</v>
          </cell>
          <cell r="D132" t="str">
            <v xml:space="preserve"> 0.9㎜</v>
          </cell>
          <cell r="E132" t="str">
            <v>㎏</v>
          </cell>
          <cell r="F132">
            <v>1.7609999999999999</v>
          </cell>
          <cell r="G132">
            <v>534</v>
          </cell>
          <cell r="H132">
            <v>940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534</v>
          </cell>
          <cell r="N132">
            <v>940</v>
          </cell>
          <cell r="O132">
            <v>0</v>
          </cell>
        </row>
        <row r="133">
          <cell r="A133" t="str">
            <v>1023A</v>
          </cell>
          <cell r="B133">
            <v>1023</v>
          </cell>
          <cell r="C133" t="str">
            <v xml:space="preserve"> 합판 거푸집</v>
          </cell>
          <cell r="D133" t="str">
            <v xml:space="preserve"> 4회 사용</v>
          </cell>
          <cell r="E133" t="str">
            <v>㎡</v>
          </cell>
          <cell r="F133">
            <v>28.62</v>
          </cell>
          <cell r="G133">
            <v>4688</v>
          </cell>
          <cell r="H133">
            <v>134170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4688</v>
          </cell>
          <cell r="N133">
            <v>134170</v>
          </cell>
          <cell r="O133">
            <v>0</v>
          </cell>
        </row>
        <row r="134">
          <cell r="A134" t="str">
            <v>1024A</v>
          </cell>
          <cell r="B134">
            <v>1024</v>
          </cell>
          <cell r="C134" t="str">
            <v xml:space="preserve"> 평    강</v>
          </cell>
          <cell r="D134" t="str">
            <v xml:space="preserve"> 44x4.5t</v>
          </cell>
          <cell r="E134" t="str">
            <v>㎏</v>
          </cell>
          <cell r="F134">
            <v>807.18</v>
          </cell>
          <cell r="G134">
            <v>430</v>
          </cell>
          <cell r="H134">
            <v>347087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430</v>
          </cell>
          <cell r="N134">
            <v>347087</v>
          </cell>
          <cell r="O134">
            <v>0</v>
          </cell>
        </row>
        <row r="135">
          <cell r="A135" t="str">
            <v>1006A</v>
          </cell>
          <cell r="B135">
            <v>1006</v>
          </cell>
          <cell r="C135" t="str">
            <v xml:space="preserve"> 용 접 봉</v>
          </cell>
          <cell r="D135" t="str">
            <v xml:space="preserve"> Φ32㎜</v>
          </cell>
          <cell r="E135" t="str">
            <v>㎏</v>
          </cell>
          <cell r="F135">
            <v>9.2899999999999991</v>
          </cell>
          <cell r="G135">
            <v>1190</v>
          </cell>
          <cell r="H135">
            <v>11055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1190</v>
          </cell>
          <cell r="N135">
            <v>11055</v>
          </cell>
          <cell r="O135">
            <v>0</v>
          </cell>
        </row>
        <row r="136">
          <cell r="A136" t="str">
            <v>1007A</v>
          </cell>
          <cell r="B136">
            <v>1007</v>
          </cell>
          <cell r="C136" t="str">
            <v xml:space="preserve"> 산    소</v>
          </cell>
          <cell r="D136" t="str">
            <v xml:space="preserve"> 6000ℓ</v>
          </cell>
          <cell r="E136" t="str">
            <v>병</v>
          </cell>
          <cell r="F136">
            <v>0.84</v>
          </cell>
          <cell r="G136">
            <v>18000</v>
          </cell>
          <cell r="H136">
            <v>15120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18000</v>
          </cell>
          <cell r="N136">
            <v>15120</v>
          </cell>
          <cell r="O136">
            <v>0</v>
          </cell>
        </row>
        <row r="137">
          <cell r="A137" t="str">
            <v>1008A</v>
          </cell>
          <cell r="B137">
            <v>1008</v>
          </cell>
          <cell r="C137" t="str">
            <v xml:space="preserve"> 아세틸렌</v>
          </cell>
          <cell r="D137">
            <v>0</v>
          </cell>
          <cell r="E137" t="str">
            <v>㎏</v>
          </cell>
          <cell r="F137">
            <v>2.25</v>
          </cell>
          <cell r="G137">
            <v>9200</v>
          </cell>
          <cell r="H137">
            <v>20700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9200</v>
          </cell>
          <cell r="N137">
            <v>20700</v>
          </cell>
          <cell r="O137">
            <v>0</v>
          </cell>
        </row>
        <row r="138">
          <cell r="C138" t="str">
            <v>소    계</v>
          </cell>
          <cell r="H138">
            <v>961158</v>
          </cell>
          <cell r="N138">
            <v>961158</v>
          </cell>
        </row>
        <row r="139">
          <cell r="C139" t="str">
            <v>계</v>
          </cell>
          <cell r="E139" t="str">
            <v>x</v>
          </cell>
          <cell r="G139">
            <v>9</v>
          </cell>
          <cell r="H139">
            <v>8650422</v>
          </cell>
          <cell r="N139">
            <v>8650422</v>
          </cell>
        </row>
        <row r="140">
          <cell r="A140" t="str">
            <v>A</v>
          </cell>
          <cell r="B140" t="e">
            <v>#N/A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A</v>
          </cell>
          <cell r="B141" t="e">
            <v>#N/A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 t="str">
            <v>A</v>
          </cell>
          <cell r="B142" t="e">
            <v>#N/A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 t="str">
            <v>A</v>
          </cell>
          <cell r="B143" t="e">
            <v>#N/A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 t="str">
            <v>A</v>
          </cell>
          <cell r="B144" t="e">
            <v>#N/A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 t="str">
            <v>A</v>
          </cell>
          <cell r="B145" t="e">
            <v>#N/A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 t="str">
            <v>A</v>
          </cell>
          <cell r="B146" t="e">
            <v>#N/A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 t="str">
            <v>A</v>
          </cell>
          <cell r="B147" t="e">
            <v>#N/A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9">
          <cell r="A149" t="str">
            <v>74A</v>
          </cell>
          <cell r="B149">
            <v>74</v>
          </cell>
          <cell r="C149" t="str">
            <v>나) 노 무 비</v>
          </cell>
          <cell r="D149" t="str">
            <v>보 통 인 부</v>
          </cell>
          <cell r="E149" t="str">
            <v>인</v>
          </cell>
          <cell r="F149">
            <v>6.88</v>
          </cell>
          <cell r="G149">
            <v>0</v>
          </cell>
          <cell r="H149">
            <v>0</v>
          </cell>
          <cell r="I149">
            <v>50683</v>
          </cell>
          <cell r="J149">
            <v>348699</v>
          </cell>
          <cell r="K149">
            <v>0</v>
          </cell>
          <cell r="L149">
            <v>0</v>
          </cell>
          <cell r="M149">
            <v>50683</v>
          </cell>
          <cell r="N149">
            <v>348699</v>
          </cell>
          <cell r="O149">
            <v>0</v>
          </cell>
        </row>
        <row r="150">
          <cell r="A150" t="str">
            <v>23A</v>
          </cell>
          <cell r="B150">
            <v>23</v>
          </cell>
          <cell r="C150">
            <v>0</v>
          </cell>
          <cell r="D150" t="str">
            <v>콘크리트공</v>
          </cell>
          <cell r="E150" t="str">
            <v>인</v>
          </cell>
          <cell r="F150">
            <v>1.02</v>
          </cell>
          <cell r="G150">
            <v>0</v>
          </cell>
          <cell r="H150">
            <v>0</v>
          </cell>
          <cell r="I150">
            <v>90048</v>
          </cell>
          <cell r="J150">
            <v>91848</v>
          </cell>
          <cell r="K150">
            <v>0</v>
          </cell>
          <cell r="L150">
            <v>0</v>
          </cell>
          <cell r="M150">
            <v>90048</v>
          </cell>
          <cell r="N150">
            <v>91848</v>
          </cell>
          <cell r="O150">
            <v>0</v>
          </cell>
        </row>
        <row r="151">
          <cell r="A151" t="str">
            <v>7A</v>
          </cell>
          <cell r="B151">
            <v>7</v>
          </cell>
          <cell r="C151">
            <v>0</v>
          </cell>
          <cell r="D151" t="str">
            <v>철  근  공</v>
          </cell>
          <cell r="E151" t="str">
            <v>인</v>
          </cell>
          <cell r="F151">
            <v>1.02</v>
          </cell>
          <cell r="G151">
            <v>0</v>
          </cell>
          <cell r="H151">
            <v>0</v>
          </cell>
          <cell r="I151">
            <v>85754</v>
          </cell>
          <cell r="J151">
            <v>87469</v>
          </cell>
          <cell r="K151">
            <v>0</v>
          </cell>
          <cell r="L151">
            <v>0</v>
          </cell>
          <cell r="M151">
            <v>85754</v>
          </cell>
          <cell r="N151">
            <v>87469</v>
          </cell>
          <cell r="O151">
            <v>0</v>
          </cell>
        </row>
        <row r="152">
          <cell r="A152" t="str">
            <v>6A</v>
          </cell>
          <cell r="B152">
            <v>6</v>
          </cell>
          <cell r="C152">
            <v>0</v>
          </cell>
          <cell r="D152" t="str">
            <v>철       공</v>
          </cell>
          <cell r="E152" t="str">
            <v>인</v>
          </cell>
          <cell r="F152">
            <v>22.31</v>
          </cell>
          <cell r="G152">
            <v>0</v>
          </cell>
          <cell r="H152">
            <v>0</v>
          </cell>
          <cell r="I152">
            <v>79079</v>
          </cell>
          <cell r="J152">
            <v>1764252</v>
          </cell>
          <cell r="K152">
            <v>0</v>
          </cell>
          <cell r="L152">
            <v>0</v>
          </cell>
          <cell r="M152">
            <v>79079</v>
          </cell>
          <cell r="N152">
            <v>1764252</v>
          </cell>
          <cell r="O152">
            <v>0</v>
          </cell>
        </row>
        <row r="153">
          <cell r="A153" t="str">
            <v>97A</v>
          </cell>
          <cell r="B153">
            <v>97</v>
          </cell>
          <cell r="C153">
            <v>0</v>
          </cell>
          <cell r="D153" t="str">
            <v>용  접  공</v>
          </cell>
          <cell r="E153" t="str">
            <v>인</v>
          </cell>
          <cell r="F153">
            <v>2.09</v>
          </cell>
          <cell r="G153">
            <v>0</v>
          </cell>
          <cell r="H153">
            <v>0</v>
          </cell>
          <cell r="I153">
            <v>79947</v>
          </cell>
          <cell r="J153">
            <v>167089</v>
          </cell>
          <cell r="K153">
            <v>0</v>
          </cell>
          <cell r="L153">
            <v>0</v>
          </cell>
          <cell r="M153">
            <v>79947</v>
          </cell>
          <cell r="N153">
            <v>167089</v>
          </cell>
          <cell r="O153">
            <v>0</v>
          </cell>
        </row>
        <row r="154">
          <cell r="A154" t="str">
            <v>73A</v>
          </cell>
          <cell r="B154">
            <v>73</v>
          </cell>
          <cell r="C154">
            <v>0</v>
          </cell>
          <cell r="D154" t="str">
            <v>특 별 인 부</v>
          </cell>
          <cell r="E154" t="str">
            <v>인</v>
          </cell>
          <cell r="F154">
            <v>0.59</v>
          </cell>
          <cell r="G154">
            <v>0</v>
          </cell>
          <cell r="H154">
            <v>0</v>
          </cell>
          <cell r="I154">
            <v>65734</v>
          </cell>
          <cell r="J154">
            <v>38783</v>
          </cell>
          <cell r="K154">
            <v>0</v>
          </cell>
          <cell r="L154">
            <v>0</v>
          </cell>
          <cell r="M154">
            <v>65734</v>
          </cell>
          <cell r="N154">
            <v>38783</v>
          </cell>
          <cell r="O154">
            <v>0</v>
          </cell>
        </row>
        <row r="155">
          <cell r="C155" t="str">
            <v>소    계</v>
          </cell>
          <cell r="J155">
            <v>2498140</v>
          </cell>
          <cell r="N155">
            <v>2498140</v>
          </cell>
        </row>
        <row r="156">
          <cell r="C156" t="str">
            <v>계</v>
          </cell>
          <cell r="E156" t="str">
            <v>x</v>
          </cell>
          <cell r="I156">
            <v>9</v>
          </cell>
          <cell r="J156">
            <v>22483260</v>
          </cell>
          <cell r="N156">
            <v>22483260</v>
          </cell>
        </row>
        <row r="157">
          <cell r="A157" t="str">
            <v>A</v>
          </cell>
          <cell r="B157" t="e">
            <v>#N/A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9">
          <cell r="A159" t="str">
            <v>74A</v>
          </cell>
          <cell r="B159">
            <v>74</v>
          </cell>
          <cell r="C159" t="str">
            <v>다) 공 구 손 료</v>
          </cell>
          <cell r="D159" t="str">
            <v>보 통 인 부</v>
          </cell>
          <cell r="E159" t="str">
            <v>인</v>
          </cell>
          <cell r="F159">
            <v>0.11</v>
          </cell>
          <cell r="K159">
            <v>50683</v>
          </cell>
          <cell r="L159">
            <v>5575</v>
          </cell>
          <cell r="M159">
            <v>50683</v>
          </cell>
          <cell r="N159">
            <v>5575</v>
          </cell>
          <cell r="O159">
            <v>0</v>
          </cell>
        </row>
        <row r="160">
          <cell r="A160" t="str">
            <v>23A</v>
          </cell>
          <cell r="B160">
            <v>23</v>
          </cell>
          <cell r="C160">
            <v>0</v>
          </cell>
          <cell r="D160" t="str">
            <v>콘크리트공</v>
          </cell>
          <cell r="E160" t="str">
            <v>인</v>
          </cell>
          <cell r="F160">
            <v>0.03</v>
          </cell>
          <cell r="K160">
            <v>90048</v>
          </cell>
          <cell r="L160">
            <v>2701</v>
          </cell>
          <cell r="M160">
            <v>90048</v>
          </cell>
          <cell r="N160">
            <v>2701</v>
          </cell>
          <cell r="O160">
            <v>0</v>
          </cell>
        </row>
        <row r="161">
          <cell r="A161" t="str">
            <v>7A</v>
          </cell>
          <cell r="B161">
            <v>7</v>
          </cell>
          <cell r="C161">
            <v>0</v>
          </cell>
          <cell r="D161" t="str">
            <v>철  근  공</v>
          </cell>
          <cell r="E161" t="str">
            <v>인</v>
          </cell>
          <cell r="F161">
            <v>0.03</v>
          </cell>
          <cell r="K161">
            <v>85754</v>
          </cell>
          <cell r="L161">
            <v>2572</v>
          </cell>
          <cell r="M161">
            <v>85754</v>
          </cell>
          <cell r="N161">
            <v>2572</v>
          </cell>
          <cell r="O161">
            <v>0</v>
          </cell>
        </row>
        <row r="162">
          <cell r="A162" t="str">
            <v>6A</v>
          </cell>
          <cell r="B162">
            <v>6</v>
          </cell>
          <cell r="C162">
            <v>0</v>
          </cell>
          <cell r="D162" t="str">
            <v>철       공</v>
          </cell>
          <cell r="E162" t="str">
            <v>인</v>
          </cell>
          <cell r="F162">
            <v>0.66</v>
          </cell>
          <cell r="K162">
            <v>79079</v>
          </cell>
          <cell r="L162">
            <v>52192</v>
          </cell>
          <cell r="M162">
            <v>79079</v>
          </cell>
          <cell r="N162">
            <v>52192</v>
          </cell>
          <cell r="O162">
            <v>0</v>
          </cell>
        </row>
        <row r="163">
          <cell r="A163" t="str">
            <v>97A</v>
          </cell>
          <cell r="B163">
            <v>97</v>
          </cell>
          <cell r="C163">
            <v>0</v>
          </cell>
          <cell r="D163" t="str">
            <v>용  접  공</v>
          </cell>
          <cell r="E163" t="str">
            <v>인</v>
          </cell>
          <cell r="F163">
            <v>0.06</v>
          </cell>
          <cell r="K163">
            <v>79947</v>
          </cell>
          <cell r="L163">
            <v>4796</v>
          </cell>
          <cell r="M163">
            <v>79947</v>
          </cell>
          <cell r="N163">
            <v>4796</v>
          </cell>
          <cell r="O163">
            <v>0</v>
          </cell>
        </row>
        <row r="164">
          <cell r="A164" t="str">
            <v>73A</v>
          </cell>
          <cell r="B164">
            <v>73</v>
          </cell>
          <cell r="C164">
            <v>0</v>
          </cell>
          <cell r="D164" t="str">
            <v>특 별 인 부</v>
          </cell>
          <cell r="E164" t="str">
            <v>인</v>
          </cell>
          <cell r="F164">
            <v>0.01</v>
          </cell>
          <cell r="K164">
            <v>65734</v>
          </cell>
          <cell r="L164">
            <v>657</v>
          </cell>
          <cell r="M164">
            <v>65734</v>
          </cell>
          <cell r="N164">
            <v>657</v>
          </cell>
          <cell r="O164">
            <v>0</v>
          </cell>
        </row>
        <row r="165">
          <cell r="C165" t="str">
            <v>소    계</v>
          </cell>
          <cell r="L165">
            <v>68493</v>
          </cell>
          <cell r="N165">
            <v>68493</v>
          </cell>
        </row>
        <row r="166">
          <cell r="C166" t="str">
            <v>계</v>
          </cell>
          <cell r="E166" t="str">
            <v>x</v>
          </cell>
          <cell r="K166">
            <v>9</v>
          </cell>
          <cell r="L166">
            <v>616437</v>
          </cell>
          <cell r="N166">
            <v>616437</v>
          </cell>
        </row>
        <row r="167">
          <cell r="A167" t="str">
            <v>A</v>
          </cell>
          <cell r="B167" t="e">
            <v>#N/A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 t="str">
            <v>A</v>
          </cell>
          <cell r="B168" t="e">
            <v>#N/A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 t="str">
            <v>A</v>
          </cell>
          <cell r="B169" t="e">
            <v>#N/A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 t="str">
            <v>A</v>
          </cell>
          <cell r="B170" t="e">
            <v>#N/A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A</v>
          </cell>
          <cell r="B171" t="e">
            <v>#N/A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3AS</v>
          </cell>
          <cell r="C172" t="str">
            <v>합     계</v>
          </cell>
          <cell r="H172">
            <v>8650422</v>
          </cell>
          <cell r="J172">
            <v>22483260</v>
          </cell>
          <cell r="L172">
            <v>616437</v>
          </cell>
          <cell r="N172">
            <v>31750119</v>
          </cell>
        </row>
        <row r="173">
          <cell r="A173" t="str">
            <v>4A</v>
          </cell>
          <cell r="B173">
            <v>4</v>
          </cell>
          <cell r="C173" t="str">
            <v>4. OIL PIPE 신설</v>
          </cell>
          <cell r="D173" t="str">
            <v>각    종</v>
          </cell>
          <cell r="E173" t="str">
            <v>식</v>
          </cell>
          <cell r="F173">
            <v>1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1</v>
          </cell>
        </row>
        <row r="174">
          <cell r="A174" t="str">
            <v>A</v>
          </cell>
          <cell r="B174" t="e">
            <v>#N/A</v>
          </cell>
          <cell r="C174" t="str">
            <v>가) 재 료 비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1033A</v>
          </cell>
          <cell r="B175">
            <v>1033</v>
          </cell>
          <cell r="C175" t="str">
            <v xml:space="preserve"> PVC PIPE</v>
          </cell>
          <cell r="D175" t="str">
            <v xml:space="preserve"> Φ200 x 6m</v>
          </cell>
          <cell r="E175" t="str">
            <v>본</v>
          </cell>
          <cell r="F175">
            <v>34</v>
          </cell>
          <cell r="G175">
            <v>199395</v>
          </cell>
          <cell r="H175">
            <v>6779430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199395</v>
          </cell>
          <cell r="N175">
            <v>6779430</v>
          </cell>
          <cell r="O175">
            <v>0</v>
          </cell>
        </row>
        <row r="176">
          <cell r="A176" t="str">
            <v>1034A</v>
          </cell>
          <cell r="B176">
            <v>1034</v>
          </cell>
          <cell r="C176" t="str">
            <v xml:space="preserve"> 정티</v>
          </cell>
          <cell r="D176" t="str">
            <v xml:space="preserve"> Φ200㎜</v>
          </cell>
          <cell r="E176" t="str">
            <v>EA</v>
          </cell>
          <cell r="F176">
            <v>8</v>
          </cell>
          <cell r="G176">
            <v>171650</v>
          </cell>
          <cell r="H176">
            <v>1373200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171650</v>
          </cell>
          <cell r="N176">
            <v>1373200</v>
          </cell>
          <cell r="O176">
            <v>0</v>
          </cell>
        </row>
        <row r="177">
          <cell r="A177" t="str">
            <v>1035A</v>
          </cell>
          <cell r="B177">
            <v>1035</v>
          </cell>
          <cell r="C177" t="str">
            <v xml:space="preserve"> 90˚엘보</v>
          </cell>
          <cell r="D177" t="str">
            <v xml:space="preserve"> Φ200㎜</v>
          </cell>
          <cell r="E177" t="str">
            <v>EA</v>
          </cell>
          <cell r="F177">
            <v>13</v>
          </cell>
          <cell r="G177">
            <v>92547</v>
          </cell>
          <cell r="H177">
            <v>1203111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92547</v>
          </cell>
          <cell r="N177">
            <v>1203111</v>
          </cell>
          <cell r="O177">
            <v>0</v>
          </cell>
        </row>
        <row r="178">
          <cell r="A178" t="str">
            <v>1036A</v>
          </cell>
          <cell r="B178">
            <v>1036</v>
          </cell>
          <cell r="C178" t="str">
            <v xml:space="preserve"> LCD 모니터</v>
          </cell>
          <cell r="D178" t="str">
            <v xml:space="preserve"> 17인치</v>
          </cell>
          <cell r="E178" t="str">
            <v>EA</v>
          </cell>
          <cell r="F178">
            <v>2</v>
          </cell>
          <cell r="G178">
            <v>900000</v>
          </cell>
          <cell r="H178">
            <v>1800000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900000</v>
          </cell>
          <cell r="N178">
            <v>1800000</v>
          </cell>
          <cell r="O178">
            <v>0</v>
          </cell>
        </row>
        <row r="179">
          <cell r="C179" t="str">
            <v>소    계</v>
          </cell>
          <cell r="H179">
            <v>11155741</v>
          </cell>
          <cell r="N179">
            <v>11155741</v>
          </cell>
        </row>
        <row r="180">
          <cell r="C180" t="str">
            <v>계</v>
          </cell>
          <cell r="E180" t="str">
            <v>x</v>
          </cell>
          <cell r="G180">
            <v>1</v>
          </cell>
          <cell r="H180">
            <v>11155741</v>
          </cell>
          <cell r="N180">
            <v>11155741</v>
          </cell>
        </row>
        <row r="181">
          <cell r="A181" t="str">
            <v>A</v>
          </cell>
        </row>
        <row r="182">
          <cell r="A182" t="str">
            <v>25A</v>
          </cell>
          <cell r="B182">
            <v>25</v>
          </cell>
          <cell r="C182" t="str">
            <v>나) 노 무 비</v>
          </cell>
          <cell r="D182" t="str">
            <v>배  관  공</v>
          </cell>
          <cell r="E182" t="str">
            <v>인</v>
          </cell>
          <cell r="F182">
            <v>1.19</v>
          </cell>
          <cell r="G182">
            <v>0</v>
          </cell>
          <cell r="H182">
            <v>0</v>
          </cell>
          <cell r="I182">
            <v>76823</v>
          </cell>
          <cell r="J182">
            <v>91419</v>
          </cell>
          <cell r="K182">
            <v>0</v>
          </cell>
          <cell r="L182">
            <v>0</v>
          </cell>
          <cell r="M182">
            <v>76823</v>
          </cell>
          <cell r="N182">
            <v>91419</v>
          </cell>
          <cell r="O182">
            <v>0</v>
          </cell>
        </row>
        <row r="183">
          <cell r="A183" t="str">
            <v>73A</v>
          </cell>
          <cell r="B183">
            <v>73</v>
          </cell>
          <cell r="C183">
            <v>0</v>
          </cell>
          <cell r="D183" t="str">
            <v>특 별 인 부</v>
          </cell>
          <cell r="E183" t="str">
            <v>인</v>
          </cell>
          <cell r="F183">
            <v>1.19</v>
          </cell>
          <cell r="G183">
            <v>0</v>
          </cell>
          <cell r="H183">
            <v>0</v>
          </cell>
          <cell r="I183">
            <v>65734</v>
          </cell>
          <cell r="J183">
            <v>78223</v>
          </cell>
          <cell r="K183">
            <v>0</v>
          </cell>
          <cell r="L183">
            <v>0</v>
          </cell>
          <cell r="M183">
            <v>65734</v>
          </cell>
          <cell r="N183">
            <v>78223</v>
          </cell>
          <cell r="O183">
            <v>0</v>
          </cell>
        </row>
        <row r="184">
          <cell r="A184" t="str">
            <v>74A</v>
          </cell>
          <cell r="B184">
            <v>74</v>
          </cell>
          <cell r="C184">
            <v>0</v>
          </cell>
          <cell r="D184" t="str">
            <v>보 통 인 부</v>
          </cell>
          <cell r="E184" t="str">
            <v>인</v>
          </cell>
          <cell r="F184">
            <v>77.010000000000005</v>
          </cell>
          <cell r="G184">
            <v>0</v>
          </cell>
          <cell r="H184">
            <v>0</v>
          </cell>
          <cell r="I184">
            <v>50683</v>
          </cell>
          <cell r="J184">
            <v>3903097</v>
          </cell>
          <cell r="K184">
            <v>0</v>
          </cell>
          <cell r="L184">
            <v>0</v>
          </cell>
          <cell r="M184">
            <v>50683</v>
          </cell>
          <cell r="N184">
            <v>3903097</v>
          </cell>
          <cell r="O184">
            <v>0</v>
          </cell>
        </row>
        <row r="185">
          <cell r="C185" t="str">
            <v>소    계</v>
          </cell>
          <cell r="J185">
            <v>4072739</v>
          </cell>
          <cell r="N185">
            <v>4072739</v>
          </cell>
        </row>
        <row r="186">
          <cell r="C186" t="str">
            <v>계</v>
          </cell>
          <cell r="E186" t="str">
            <v>x</v>
          </cell>
          <cell r="I186">
            <v>1</v>
          </cell>
          <cell r="J186">
            <v>4072739</v>
          </cell>
          <cell r="N186">
            <v>4072739</v>
          </cell>
        </row>
        <row r="188">
          <cell r="A188" t="str">
            <v>25A</v>
          </cell>
          <cell r="B188">
            <v>25</v>
          </cell>
          <cell r="C188" t="str">
            <v>다) 공 구 손 료</v>
          </cell>
          <cell r="D188" t="str">
            <v>배  관  공</v>
          </cell>
          <cell r="E188" t="str">
            <v>인</v>
          </cell>
          <cell r="F188">
            <v>0.03</v>
          </cell>
          <cell r="K188">
            <v>76823</v>
          </cell>
          <cell r="L188">
            <v>2304</v>
          </cell>
          <cell r="M188">
            <v>76823</v>
          </cell>
          <cell r="N188">
            <v>2304</v>
          </cell>
          <cell r="O188">
            <v>0</v>
          </cell>
        </row>
        <row r="189">
          <cell r="A189" t="str">
            <v>73A</v>
          </cell>
          <cell r="B189">
            <v>73</v>
          </cell>
          <cell r="C189">
            <v>0</v>
          </cell>
          <cell r="D189" t="str">
            <v>특 별 인 부</v>
          </cell>
          <cell r="E189" t="str">
            <v>인</v>
          </cell>
          <cell r="F189">
            <v>0.03</v>
          </cell>
          <cell r="K189">
            <v>65734</v>
          </cell>
          <cell r="L189">
            <v>1972</v>
          </cell>
          <cell r="M189">
            <v>65734</v>
          </cell>
          <cell r="N189">
            <v>1972</v>
          </cell>
          <cell r="O189">
            <v>0</v>
          </cell>
        </row>
        <row r="190">
          <cell r="A190" t="str">
            <v>74A</v>
          </cell>
          <cell r="B190">
            <v>74</v>
          </cell>
          <cell r="C190">
            <v>0</v>
          </cell>
          <cell r="D190" t="str">
            <v>보 통 인 부</v>
          </cell>
          <cell r="E190" t="str">
            <v>인</v>
          </cell>
          <cell r="F190">
            <v>0</v>
          </cell>
          <cell r="K190">
            <v>50683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C191" t="str">
            <v>소    계</v>
          </cell>
          <cell r="L191">
            <v>4276</v>
          </cell>
          <cell r="N191">
            <v>4276</v>
          </cell>
        </row>
        <row r="192">
          <cell r="C192" t="str">
            <v>계</v>
          </cell>
          <cell r="E192" t="str">
            <v>x</v>
          </cell>
          <cell r="K192">
            <v>1</v>
          </cell>
          <cell r="L192">
            <v>4276</v>
          </cell>
          <cell r="N192">
            <v>4276</v>
          </cell>
        </row>
        <row r="193">
          <cell r="A193" t="str">
            <v>A</v>
          </cell>
          <cell r="B193" t="e">
            <v>#N/A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 t="str">
            <v>A</v>
          </cell>
          <cell r="B194" t="e">
            <v>#N/A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A195" t="str">
            <v>A</v>
          </cell>
          <cell r="B195" t="e">
            <v>#N/A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 t="str">
            <v>4AS</v>
          </cell>
          <cell r="C196" t="str">
            <v>합     계</v>
          </cell>
          <cell r="H196">
            <v>11155741</v>
          </cell>
          <cell r="J196">
            <v>4072739</v>
          </cell>
          <cell r="L196">
            <v>4276</v>
          </cell>
          <cell r="N196">
            <v>45698268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  <sheetName val="36단가"/>
      <sheetName val="예산내역서"/>
      <sheetName val="설계예산서"/>
      <sheetName val="총계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36단가"/>
      <sheetName val="노임단가"/>
      <sheetName val="49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표"/>
      <sheetName val="원가계산서"/>
      <sheetName val="수량조서"/>
      <sheetName val="단가산출서"/>
      <sheetName val="수량산출"/>
      <sheetName val="인공산출"/>
      <sheetName val="자재단가"/>
      <sheetName val="총괄집계표(이원역사)"/>
      <sheetName val="통신설비공사(집계표)"/>
      <sheetName val="통신간선"/>
      <sheetName val="통신설비"/>
      <sheetName val="인터폰설비공사"/>
      <sheetName val="TV설비공사(집계표)"/>
      <sheetName val="TV설비공사"/>
      <sheetName val="방송설비공사(집계표)"/>
      <sheetName val="방송 설비공사"/>
      <sheetName val="CCTV설비공사(집계표)"/>
      <sheetName val="CCTV"/>
      <sheetName val="접지장치"/>
      <sheetName val="수공맨홀기초 "/>
      <sheetName val="가설사무소"/>
      <sheetName val="운반비산출"/>
      <sheetName val="중량산출(신설)"/>
      <sheetName val="노무비"/>
      <sheetName val="통신감리비"/>
      <sheetName val="5.수량조서 (공)"/>
      <sheetName val="6.철거발생품조서"/>
      <sheetName val="철거산출근거"/>
      <sheetName val="자단"/>
      <sheetName val="49단가"/>
      <sheetName val="일위대가(출입)"/>
    </sheetNames>
    <sheetDataSet>
      <sheetData sheetId="0"/>
      <sheetData sheetId="1"/>
      <sheetData sheetId="2"/>
      <sheetData sheetId="3"/>
      <sheetData sheetId="4" refreshError="1">
        <row r="1">
          <cell r="C1" t="str">
            <v>수    량     산    출    서</v>
          </cell>
        </row>
        <row r="2">
          <cell r="A2" t="str">
            <v>A</v>
          </cell>
          <cell r="C2" t="str">
            <v>공사(용역)종류</v>
          </cell>
          <cell r="D2" t="str">
            <v>규  격</v>
          </cell>
          <cell r="E2" t="str">
            <v>단위</v>
          </cell>
          <cell r="F2" t="str">
            <v>산              출              기              초</v>
          </cell>
          <cell r="W2" t="str">
            <v>계</v>
          </cell>
          <cell r="X2" t="str">
            <v>기사</v>
          </cell>
        </row>
        <row r="3">
          <cell r="A3">
            <v>3</v>
          </cell>
          <cell r="C3" t="str">
            <v>1. 접지장치신설</v>
          </cell>
          <cell r="D3" t="str">
            <v>접지장치</v>
          </cell>
          <cell r="E3" t="str">
            <v>개소</v>
          </cell>
          <cell r="W3">
            <v>1</v>
          </cell>
          <cell r="Y3">
            <v>1</v>
          </cell>
          <cell r="Z3" t="str">
            <v>접지장치신설</v>
          </cell>
        </row>
        <row r="4">
          <cell r="A4">
            <v>4</v>
          </cell>
          <cell r="C4" t="str">
            <v xml:space="preserve">  가. 재 료 비</v>
          </cell>
        </row>
        <row r="5">
          <cell r="A5">
            <v>5</v>
          </cell>
          <cell r="B5">
            <v>245</v>
          </cell>
          <cell r="C5" t="str">
            <v>접지장치</v>
          </cell>
          <cell r="D5" t="str">
            <v>1종 접지</v>
          </cell>
          <cell r="E5" t="str">
            <v>개소</v>
          </cell>
          <cell r="G5">
            <v>1</v>
          </cell>
          <cell r="W5">
            <v>1</v>
          </cell>
          <cell r="X5">
            <v>0</v>
          </cell>
        </row>
        <row r="6">
          <cell r="A6">
            <v>6</v>
          </cell>
          <cell r="B6">
            <v>141</v>
          </cell>
          <cell r="C6" t="str">
            <v>접지봉</v>
          </cell>
          <cell r="D6" t="str">
            <v>Φ16 * 1800mm</v>
          </cell>
          <cell r="E6" t="str">
            <v>개소</v>
          </cell>
          <cell r="G6">
            <v>3</v>
          </cell>
          <cell r="W6">
            <v>3</v>
          </cell>
        </row>
        <row r="7">
          <cell r="A7">
            <v>7</v>
          </cell>
          <cell r="B7">
            <v>144</v>
          </cell>
          <cell r="C7" t="str">
            <v>경동연선</v>
          </cell>
          <cell r="D7" t="str">
            <v>HS 60㎟</v>
          </cell>
          <cell r="E7" t="str">
            <v>M</v>
          </cell>
          <cell r="G7">
            <v>6</v>
          </cell>
          <cell r="W7">
            <v>6</v>
          </cell>
        </row>
        <row r="8">
          <cell r="A8">
            <v>8</v>
          </cell>
          <cell r="B8">
            <v>142</v>
          </cell>
          <cell r="C8" t="str">
            <v>접지봉 콘넥타</v>
          </cell>
          <cell r="D8" t="str">
            <v>Φ16</v>
          </cell>
          <cell r="E8" t="str">
            <v>개소</v>
          </cell>
          <cell r="G8">
            <v>3</v>
          </cell>
          <cell r="W8">
            <v>3</v>
          </cell>
        </row>
        <row r="9">
          <cell r="A9">
            <v>9</v>
          </cell>
          <cell r="B9">
            <v>181</v>
          </cell>
          <cell r="C9" t="str">
            <v>접지 저항저감제</v>
          </cell>
          <cell r="D9" t="str">
            <v>아스론 10kg</v>
          </cell>
          <cell r="E9" t="str">
            <v>포</v>
          </cell>
          <cell r="G9">
            <v>3</v>
          </cell>
          <cell r="W9">
            <v>3</v>
          </cell>
        </row>
        <row r="10">
          <cell r="A10">
            <v>10</v>
          </cell>
          <cell r="B10">
            <v>240</v>
          </cell>
          <cell r="C10" t="str">
            <v>인력 터파기</v>
          </cell>
          <cell r="D10">
            <v>0</v>
          </cell>
          <cell r="E10" t="str">
            <v>㎥</v>
          </cell>
          <cell r="G10">
            <v>2.7</v>
          </cell>
          <cell r="W10">
            <v>2.7</v>
          </cell>
        </row>
        <row r="11">
          <cell r="A11">
            <v>11</v>
          </cell>
          <cell r="B11">
            <v>241</v>
          </cell>
          <cell r="C11" t="str">
            <v>되메우기</v>
          </cell>
          <cell r="D11">
            <v>0</v>
          </cell>
          <cell r="E11" t="str">
            <v>㎥</v>
          </cell>
          <cell r="G11">
            <v>2.7</v>
          </cell>
          <cell r="W11">
            <v>2.7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  <cell r="D24">
            <v>0</v>
          </cell>
          <cell r="E24">
            <v>0</v>
          </cell>
          <cell r="W24">
            <v>0</v>
          </cell>
        </row>
        <row r="25">
          <cell r="A25">
            <v>25</v>
          </cell>
          <cell r="D25">
            <v>0</v>
          </cell>
          <cell r="E25">
            <v>0</v>
          </cell>
          <cell r="W25">
            <v>0</v>
          </cell>
        </row>
        <row r="26">
          <cell r="A26">
            <v>26</v>
          </cell>
          <cell r="D26">
            <v>0</v>
          </cell>
          <cell r="E26">
            <v>0</v>
          </cell>
        </row>
        <row r="27">
          <cell r="A27">
            <v>27</v>
          </cell>
          <cell r="D27">
            <v>0</v>
          </cell>
          <cell r="E27">
            <v>0</v>
          </cell>
        </row>
        <row r="28">
          <cell r="A28">
            <v>28</v>
          </cell>
          <cell r="D28">
            <v>0</v>
          </cell>
          <cell r="E28">
            <v>0</v>
          </cell>
        </row>
        <row r="29">
          <cell r="A29">
            <v>29</v>
          </cell>
          <cell r="C29" t="str">
            <v>2. 배관배선 신설</v>
          </cell>
          <cell r="D29" t="str">
            <v xml:space="preserve"> 각   종</v>
          </cell>
          <cell r="E29" t="str">
            <v>식</v>
          </cell>
          <cell r="W29">
            <v>1</v>
          </cell>
          <cell r="Y29">
            <v>2</v>
          </cell>
          <cell r="Z29" t="str">
            <v>배관배선 신설</v>
          </cell>
        </row>
        <row r="30">
          <cell r="A30">
            <v>30</v>
          </cell>
          <cell r="C30" t="str">
            <v xml:space="preserve">  가. 재 료 비</v>
          </cell>
          <cell r="G30" t="str">
            <v>실수량</v>
          </cell>
          <cell r="I30" t="str">
            <v>할증</v>
          </cell>
        </row>
        <row r="31">
          <cell r="A31">
            <v>31</v>
          </cell>
          <cell r="B31">
            <v>10</v>
          </cell>
          <cell r="C31" t="str">
            <v>경질 비닐 전선관</v>
          </cell>
          <cell r="D31" t="str">
            <v xml:space="preserve">HI-PVC         16C </v>
          </cell>
          <cell r="E31" t="str">
            <v>M</v>
          </cell>
          <cell r="G31">
            <v>384</v>
          </cell>
          <cell r="H31" t="str">
            <v>×</v>
          </cell>
          <cell r="I31">
            <v>1.1000000000000001</v>
          </cell>
          <cell r="W31">
            <v>422</v>
          </cell>
        </row>
        <row r="32">
          <cell r="A32">
            <v>32</v>
          </cell>
          <cell r="B32">
            <v>11</v>
          </cell>
          <cell r="C32" t="str">
            <v>경질 비닐 전선관</v>
          </cell>
          <cell r="D32" t="str">
            <v>HI-PVC         22C</v>
          </cell>
          <cell r="E32" t="str">
            <v>M</v>
          </cell>
          <cell r="G32">
            <v>50</v>
          </cell>
          <cell r="H32" t="str">
            <v>×</v>
          </cell>
          <cell r="I32">
            <v>1.1000000000000001</v>
          </cell>
          <cell r="W32">
            <v>55</v>
          </cell>
        </row>
        <row r="33">
          <cell r="A33">
            <v>33</v>
          </cell>
          <cell r="B33">
            <v>12</v>
          </cell>
          <cell r="C33" t="str">
            <v>경질 비닐 전선관</v>
          </cell>
          <cell r="D33" t="str">
            <v>HI-PVC         28C</v>
          </cell>
          <cell r="E33" t="str">
            <v>M</v>
          </cell>
          <cell r="G33">
            <v>29</v>
          </cell>
          <cell r="H33" t="str">
            <v>×</v>
          </cell>
          <cell r="I33">
            <v>1.1000000000000001</v>
          </cell>
          <cell r="W33">
            <v>32</v>
          </cell>
        </row>
        <row r="34">
          <cell r="A34">
            <v>34</v>
          </cell>
          <cell r="B34">
            <v>13</v>
          </cell>
          <cell r="C34" t="str">
            <v>경질 비닐 전선관</v>
          </cell>
          <cell r="D34" t="str">
            <v>HI-PVC         36C</v>
          </cell>
          <cell r="E34" t="str">
            <v>M</v>
          </cell>
          <cell r="G34">
            <v>8</v>
          </cell>
          <cell r="H34" t="str">
            <v>×</v>
          </cell>
          <cell r="I34">
            <v>1.1000000000000001</v>
          </cell>
          <cell r="W34">
            <v>9</v>
          </cell>
        </row>
        <row r="35">
          <cell r="A35">
            <v>35</v>
          </cell>
          <cell r="B35">
            <v>6</v>
          </cell>
          <cell r="C35" t="str">
            <v>강제 전선관</v>
          </cell>
          <cell r="D35" t="str">
            <v>STEEL      54C (노출)</v>
          </cell>
          <cell r="E35" t="str">
            <v>M</v>
          </cell>
          <cell r="G35">
            <v>4</v>
          </cell>
          <cell r="H35" t="str">
            <v>×</v>
          </cell>
          <cell r="I35">
            <v>1.1000000000000001</v>
          </cell>
          <cell r="W35">
            <v>4</v>
          </cell>
        </row>
        <row r="36">
          <cell r="A36">
            <v>36</v>
          </cell>
          <cell r="B36">
            <v>9</v>
          </cell>
          <cell r="C36" t="str">
            <v>강제 전선관</v>
          </cell>
          <cell r="D36" t="str">
            <v>STEEL     104C (노출)</v>
          </cell>
          <cell r="E36" t="str">
            <v>M</v>
          </cell>
          <cell r="G36">
            <v>48</v>
          </cell>
          <cell r="H36" t="str">
            <v>×</v>
          </cell>
          <cell r="I36">
            <v>1.1000000000000001</v>
          </cell>
          <cell r="W36">
            <v>53</v>
          </cell>
        </row>
        <row r="37">
          <cell r="A37">
            <v>37</v>
          </cell>
          <cell r="B37">
            <v>19</v>
          </cell>
          <cell r="C37" t="str">
            <v>통신관</v>
          </cell>
          <cell r="D37" t="str">
            <v>FC 50C</v>
          </cell>
          <cell r="E37" t="str">
            <v>M</v>
          </cell>
          <cell r="G37">
            <v>112</v>
          </cell>
          <cell r="H37" t="str">
            <v>×</v>
          </cell>
          <cell r="I37">
            <v>1.03</v>
          </cell>
          <cell r="W37">
            <v>115</v>
          </cell>
        </row>
        <row r="38">
          <cell r="A38">
            <v>38</v>
          </cell>
          <cell r="B38">
            <v>20</v>
          </cell>
          <cell r="C38" t="str">
            <v>통신관</v>
          </cell>
          <cell r="D38" t="str">
            <v>FC 100C</v>
          </cell>
          <cell r="E38" t="str">
            <v>M</v>
          </cell>
          <cell r="G38">
            <v>1690</v>
          </cell>
          <cell r="H38" t="str">
            <v>×</v>
          </cell>
          <cell r="I38">
            <v>1.03</v>
          </cell>
          <cell r="W38">
            <v>1741</v>
          </cell>
        </row>
        <row r="39">
          <cell r="A39">
            <v>39</v>
          </cell>
          <cell r="B39">
            <v>21</v>
          </cell>
          <cell r="C39" t="str">
            <v>후렉시블 전선관</v>
          </cell>
          <cell r="D39" t="str">
            <v>FLX        16C (일반)</v>
          </cell>
          <cell r="E39" t="str">
            <v>M</v>
          </cell>
          <cell r="G39">
            <v>24</v>
          </cell>
          <cell r="H39" t="str">
            <v>×</v>
          </cell>
          <cell r="I39">
            <v>1.1000000000000001</v>
          </cell>
          <cell r="W39">
            <v>26</v>
          </cell>
        </row>
        <row r="40">
          <cell r="A40">
            <v>40</v>
          </cell>
          <cell r="B40">
            <v>48</v>
          </cell>
          <cell r="C40" t="str">
            <v>클로로프렌 캡타이어 케이블</v>
          </cell>
          <cell r="D40" t="str">
            <v>2RNCT 3.5㎟ 4C</v>
          </cell>
          <cell r="E40" t="str">
            <v>M</v>
          </cell>
          <cell r="G40">
            <v>1395</v>
          </cell>
          <cell r="H40" t="str">
            <v>×</v>
          </cell>
          <cell r="I40">
            <v>1.05</v>
          </cell>
          <cell r="W40">
            <v>1465</v>
          </cell>
        </row>
        <row r="41">
          <cell r="A41">
            <v>41</v>
          </cell>
          <cell r="B41">
            <v>34</v>
          </cell>
          <cell r="C41" t="str">
            <v>통신 케이블</v>
          </cell>
          <cell r="D41" t="str">
            <v>F/O CABLE 24C</v>
          </cell>
          <cell r="E41" t="str">
            <v>M</v>
          </cell>
          <cell r="G41">
            <v>112</v>
          </cell>
          <cell r="H41" t="str">
            <v>×</v>
          </cell>
          <cell r="I41">
            <v>1.05</v>
          </cell>
          <cell r="W41">
            <v>118</v>
          </cell>
        </row>
        <row r="42">
          <cell r="A42">
            <v>42</v>
          </cell>
          <cell r="B42">
            <v>32</v>
          </cell>
          <cell r="C42" t="str">
            <v>통신 케이블</v>
          </cell>
          <cell r="D42" t="str">
            <v>J/F 0.65mm-25P</v>
          </cell>
          <cell r="E42" t="str">
            <v>M</v>
          </cell>
          <cell r="G42">
            <v>299</v>
          </cell>
          <cell r="H42" t="str">
            <v>×</v>
          </cell>
          <cell r="I42">
            <v>1.05</v>
          </cell>
          <cell r="W42">
            <v>314</v>
          </cell>
        </row>
        <row r="43">
          <cell r="A43">
            <v>43</v>
          </cell>
          <cell r="B43">
            <v>33</v>
          </cell>
          <cell r="C43" t="str">
            <v>통신 케이블</v>
          </cell>
          <cell r="D43" t="str">
            <v>PEF 0.9mm-54P</v>
          </cell>
          <cell r="E43" t="str">
            <v>M</v>
          </cell>
          <cell r="G43">
            <v>279</v>
          </cell>
          <cell r="H43" t="str">
            <v>×</v>
          </cell>
          <cell r="I43">
            <v>1.05</v>
          </cell>
          <cell r="W43">
            <v>293</v>
          </cell>
        </row>
        <row r="44">
          <cell r="A44">
            <v>44</v>
          </cell>
          <cell r="B44">
            <v>35</v>
          </cell>
          <cell r="C44" t="str">
            <v>LAN(UTP)케이블</v>
          </cell>
          <cell r="D44" t="str">
            <v>UTP CABLE 0.5㎜/4PCAT5</v>
          </cell>
          <cell r="E44" t="str">
            <v>M</v>
          </cell>
          <cell r="G44">
            <v>282</v>
          </cell>
          <cell r="H44" t="str">
            <v>×</v>
          </cell>
          <cell r="I44">
            <v>1.05</v>
          </cell>
          <cell r="W44">
            <v>296</v>
          </cell>
        </row>
        <row r="45">
          <cell r="A45">
            <v>45</v>
          </cell>
          <cell r="B45">
            <v>36</v>
          </cell>
          <cell r="C45" t="str">
            <v>LAN(UTP)케이블</v>
          </cell>
          <cell r="D45" t="str">
            <v>UTP CABLE 0.5㎜/25PCAT5</v>
          </cell>
          <cell r="E45" t="str">
            <v>M</v>
          </cell>
          <cell r="G45">
            <v>160</v>
          </cell>
          <cell r="H45" t="str">
            <v>×</v>
          </cell>
          <cell r="I45">
            <v>1.05</v>
          </cell>
          <cell r="W45">
            <v>168</v>
          </cell>
        </row>
        <row r="46">
          <cell r="A46">
            <v>46</v>
          </cell>
          <cell r="B46">
            <v>37</v>
          </cell>
          <cell r="C46" t="str">
            <v>고발포동축케이블</v>
          </cell>
          <cell r="D46" t="str">
            <v>HFBT - 5C</v>
          </cell>
          <cell r="E46" t="str">
            <v>M</v>
          </cell>
          <cell r="G46">
            <v>156</v>
          </cell>
          <cell r="H46" t="str">
            <v>×</v>
          </cell>
          <cell r="I46">
            <v>1.05</v>
          </cell>
          <cell r="W46">
            <v>164</v>
          </cell>
        </row>
        <row r="47">
          <cell r="A47">
            <v>47</v>
          </cell>
          <cell r="B47">
            <v>39</v>
          </cell>
          <cell r="C47" t="str">
            <v>고발포동축케이블</v>
          </cell>
          <cell r="D47" t="str">
            <v>FBT - 5C</v>
          </cell>
          <cell r="E47" t="str">
            <v>M</v>
          </cell>
          <cell r="G47">
            <v>65</v>
          </cell>
          <cell r="H47" t="str">
            <v>×</v>
          </cell>
          <cell r="I47">
            <v>1.05</v>
          </cell>
          <cell r="W47">
            <v>68</v>
          </cell>
        </row>
        <row r="48">
          <cell r="A48">
            <v>48</v>
          </cell>
          <cell r="B48">
            <v>40</v>
          </cell>
          <cell r="C48" t="str">
            <v>고발포동축케이블</v>
          </cell>
          <cell r="D48" t="str">
            <v>FBT - 7C</v>
          </cell>
          <cell r="E48" t="str">
            <v>M</v>
          </cell>
          <cell r="G48">
            <v>15</v>
          </cell>
          <cell r="H48" t="str">
            <v>×</v>
          </cell>
          <cell r="I48">
            <v>1.05</v>
          </cell>
          <cell r="W48">
            <v>16</v>
          </cell>
        </row>
        <row r="49">
          <cell r="A49">
            <v>49</v>
          </cell>
          <cell r="B49">
            <v>49</v>
          </cell>
          <cell r="C49" t="str">
            <v>비닐시스케이블</v>
          </cell>
          <cell r="D49" t="str">
            <v>CVV 2C 1.25㎟</v>
          </cell>
          <cell r="E49" t="str">
            <v>M</v>
          </cell>
          <cell r="G49">
            <v>10</v>
          </cell>
          <cell r="H49" t="str">
            <v>×</v>
          </cell>
          <cell r="I49">
            <v>1.05</v>
          </cell>
          <cell r="W49">
            <v>11</v>
          </cell>
        </row>
        <row r="50">
          <cell r="A50">
            <v>50</v>
          </cell>
          <cell r="B50">
            <v>50</v>
          </cell>
          <cell r="C50" t="str">
            <v>전력케이블</v>
          </cell>
          <cell r="D50" t="str">
            <v>F/CV 2C 3.5㎟</v>
          </cell>
          <cell r="E50" t="str">
            <v>M</v>
          </cell>
          <cell r="G50">
            <v>41</v>
          </cell>
          <cell r="H50" t="str">
            <v>×</v>
          </cell>
          <cell r="I50">
            <v>1.05</v>
          </cell>
          <cell r="W50">
            <v>43</v>
          </cell>
        </row>
        <row r="51">
          <cell r="A51">
            <v>51</v>
          </cell>
          <cell r="B51">
            <v>51</v>
          </cell>
          <cell r="C51" t="str">
            <v>2종비닐절연전선</v>
          </cell>
          <cell r="D51" t="str">
            <v>HIV 1.2㎜</v>
          </cell>
          <cell r="E51" t="str">
            <v>M</v>
          </cell>
          <cell r="G51">
            <v>187</v>
          </cell>
          <cell r="H51" t="str">
            <v>×</v>
          </cell>
          <cell r="I51">
            <v>1.1000000000000001</v>
          </cell>
          <cell r="W51">
            <v>206</v>
          </cell>
        </row>
        <row r="52">
          <cell r="A52">
            <v>52</v>
          </cell>
          <cell r="B52">
            <v>41</v>
          </cell>
          <cell r="C52" t="str">
            <v>내열 전선</v>
          </cell>
          <cell r="D52" t="str">
            <v>FR-3 2/C 1.6㎜</v>
          </cell>
          <cell r="E52" t="str">
            <v>M</v>
          </cell>
          <cell r="G52">
            <v>4</v>
          </cell>
          <cell r="H52" t="str">
            <v>×</v>
          </cell>
          <cell r="I52">
            <v>1.05</v>
          </cell>
          <cell r="W52">
            <v>4</v>
          </cell>
        </row>
        <row r="53">
          <cell r="A53">
            <v>53</v>
          </cell>
          <cell r="B53">
            <v>44</v>
          </cell>
          <cell r="C53" t="str">
            <v>접지용 전선</v>
          </cell>
          <cell r="D53" t="str">
            <v>GV 8㎟</v>
          </cell>
          <cell r="E53" t="str">
            <v>M</v>
          </cell>
          <cell r="G53">
            <v>108</v>
          </cell>
          <cell r="H53" t="str">
            <v>×</v>
          </cell>
          <cell r="I53">
            <v>1.1000000000000001</v>
          </cell>
          <cell r="W53">
            <v>119</v>
          </cell>
        </row>
        <row r="54">
          <cell r="A54">
            <v>54</v>
          </cell>
          <cell r="B54">
            <v>45</v>
          </cell>
          <cell r="C54" t="str">
            <v>접지용 전선</v>
          </cell>
          <cell r="D54" t="str">
            <v>GV 14㎟</v>
          </cell>
          <cell r="E54" t="str">
            <v>M</v>
          </cell>
          <cell r="G54">
            <v>19</v>
          </cell>
          <cell r="H54" t="str">
            <v>×</v>
          </cell>
          <cell r="I54">
            <v>1.1000000000000001</v>
          </cell>
          <cell r="W54">
            <v>21</v>
          </cell>
        </row>
        <row r="55">
          <cell r="A55">
            <v>55</v>
          </cell>
          <cell r="B55">
            <v>60</v>
          </cell>
          <cell r="C55" t="str">
            <v>JOINT BOX</v>
          </cell>
          <cell r="D55" t="str">
            <v>100 * 100 * 54</v>
          </cell>
          <cell r="E55" t="str">
            <v>EA</v>
          </cell>
          <cell r="G55">
            <v>1</v>
          </cell>
          <cell r="H55" t="str">
            <v>×</v>
          </cell>
          <cell r="I55">
            <v>1</v>
          </cell>
          <cell r="W55">
            <v>1</v>
          </cell>
        </row>
        <row r="56">
          <cell r="A56">
            <v>56</v>
          </cell>
          <cell r="B56">
            <v>64</v>
          </cell>
          <cell r="C56" t="str">
            <v>PULL BOX</v>
          </cell>
          <cell r="D56" t="str">
            <v>200 * 200 * 100</v>
          </cell>
          <cell r="E56" t="str">
            <v>EA</v>
          </cell>
          <cell r="G56">
            <v>2</v>
          </cell>
          <cell r="H56" t="str">
            <v>×</v>
          </cell>
          <cell r="I56">
            <v>1</v>
          </cell>
          <cell r="W56">
            <v>2</v>
          </cell>
        </row>
        <row r="57">
          <cell r="A57">
            <v>57</v>
          </cell>
          <cell r="B57">
            <v>75</v>
          </cell>
          <cell r="C57" t="str">
            <v>PULL BOX</v>
          </cell>
          <cell r="D57" t="str">
            <v>600 * 600 * 400</v>
          </cell>
          <cell r="E57" t="str">
            <v>EA</v>
          </cell>
          <cell r="G57">
            <v>6</v>
          </cell>
          <cell r="H57" t="str">
            <v>×</v>
          </cell>
          <cell r="I57">
            <v>1</v>
          </cell>
          <cell r="W57">
            <v>6</v>
          </cell>
        </row>
        <row r="58">
          <cell r="A58">
            <v>58</v>
          </cell>
          <cell r="B58">
            <v>56</v>
          </cell>
          <cell r="C58" t="str">
            <v>박스</v>
          </cell>
          <cell r="D58" t="str">
            <v>1.6t 54㎜      SW1G</v>
          </cell>
          <cell r="E58" t="str">
            <v>EA</v>
          </cell>
          <cell r="G58">
            <v>12</v>
          </cell>
          <cell r="H58" t="str">
            <v>×</v>
          </cell>
          <cell r="I58">
            <v>1</v>
          </cell>
          <cell r="W58">
            <v>12</v>
          </cell>
        </row>
        <row r="59">
          <cell r="A59">
            <v>59</v>
          </cell>
          <cell r="B59">
            <v>54</v>
          </cell>
          <cell r="C59" t="str">
            <v>박스</v>
          </cell>
          <cell r="D59" t="str">
            <v>1.6t 54㎜        4각</v>
          </cell>
          <cell r="E59" t="str">
            <v>EA</v>
          </cell>
          <cell r="G59">
            <v>20</v>
          </cell>
          <cell r="H59" t="str">
            <v>×</v>
          </cell>
          <cell r="I59">
            <v>1</v>
          </cell>
          <cell r="W59">
            <v>20</v>
          </cell>
        </row>
        <row r="60">
          <cell r="A60">
            <v>60</v>
          </cell>
          <cell r="B60">
            <v>55</v>
          </cell>
          <cell r="C60" t="str">
            <v>박스</v>
          </cell>
          <cell r="D60" t="str">
            <v>1.6t 54㎜        8각</v>
          </cell>
          <cell r="E60" t="str">
            <v>EA</v>
          </cell>
          <cell r="G60">
            <v>5</v>
          </cell>
          <cell r="H60" t="str">
            <v>×</v>
          </cell>
          <cell r="I60">
            <v>1</v>
          </cell>
          <cell r="W60">
            <v>5</v>
          </cell>
        </row>
        <row r="61">
          <cell r="A61">
            <v>61</v>
          </cell>
          <cell r="B61">
            <v>58</v>
          </cell>
          <cell r="C61" t="str">
            <v>박스카바(콘)</v>
          </cell>
          <cell r="D61" t="str">
            <v>중형 4각</v>
          </cell>
          <cell r="E61" t="str">
            <v>EA</v>
          </cell>
          <cell r="G61">
            <v>18</v>
          </cell>
          <cell r="H61" t="str">
            <v>×</v>
          </cell>
          <cell r="I61">
            <v>1</v>
          </cell>
          <cell r="W61">
            <v>18</v>
          </cell>
        </row>
        <row r="62">
          <cell r="A62">
            <v>62</v>
          </cell>
          <cell r="B62">
            <v>59</v>
          </cell>
          <cell r="C62" t="str">
            <v>박스카바(맹)</v>
          </cell>
          <cell r="D62" t="str">
            <v>8각</v>
          </cell>
          <cell r="E62" t="str">
            <v>EA</v>
          </cell>
          <cell r="G62">
            <v>5</v>
          </cell>
          <cell r="H62" t="str">
            <v>×</v>
          </cell>
          <cell r="I62">
            <v>1</v>
          </cell>
          <cell r="W62">
            <v>5</v>
          </cell>
        </row>
        <row r="63">
          <cell r="A63">
            <v>63</v>
          </cell>
          <cell r="B63">
            <v>89</v>
          </cell>
          <cell r="C63" t="str">
            <v>노말 밴드</v>
          </cell>
          <cell r="D63" t="str">
            <v>HI-PVC          28C</v>
          </cell>
          <cell r="E63" t="str">
            <v>EA</v>
          </cell>
          <cell r="G63">
            <v>8</v>
          </cell>
          <cell r="H63" t="str">
            <v>×</v>
          </cell>
          <cell r="I63">
            <v>1</v>
          </cell>
          <cell r="W63">
            <v>8</v>
          </cell>
        </row>
        <row r="64">
          <cell r="A64">
            <v>64</v>
          </cell>
          <cell r="B64">
            <v>90</v>
          </cell>
          <cell r="C64" t="str">
            <v>노말 밴드</v>
          </cell>
          <cell r="D64" t="str">
            <v>HI-PVC          36C</v>
          </cell>
          <cell r="E64" t="str">
            <v>EA</v>
          </cell>
          <cell r="G64">
            <v>2</v>
          </cell>
          <cell r="H64" t="str">
            <v>×</v>
          </cell>
          <cell r="I64">
            <v>1</v>
          </cell>
          <cell r="W64">
            <v>2</v>
          </cell>
        </row>
        <row r="65">
          <cell r="A65">
            <v>65</v>
          </cell>
          <cell r="B65">
            <v>113</v>
          </cell>
          <cell r="C65" t="str">
            <v>접지 단자함</v>
          </cell>
          <cell r="D65" t="str">
            <v>2CCT</v>
          </cell>
          <cell r="E65" t="str">
            <v>면</v>
          </cell>
          <cell r="G65">
            <v>1</v>
          </cell>
          <cell r="H65" t="str">
            <v>×</v>
          </cell>
          <cell r="I65">
            <v>1</v>
          </cell>
          <cell r="W65">
            <v>1</v>
          </cell>
        </row>
        <row r="66">
          <cell r="A66">
            <v>66</v>
          </cell>
          <cell r="B66">
            <v>226</v>
          </cell>
          <cell r="C66" t="str">
            <v>관로 터파기</v>
          </cell>
          <cell r="D66" t="str">
            <v>1M 기준</v>
          </cell>
          <cell r="E66" t="str">
            <v>㎥</v>
          </cell>
          <cell r="G66">
            <v>144</v>
          </cell>
          <cell r="H66" t="str">
            <v>×</v>
          </cell>
          <cell r="I66">
            <v>1</v>
          </cell>
          <cell r="W66">
            <v>144</v>
          </cell>
        </row>
        <row r="67">
          <cell r="A67">
            <v>67</v>
          </cell>
          <cell r="B67">
            <v>227</v>
          </cell>
          <cell r="C67" t="str">
            <v>되메우기</v>
          </cell>
          <cell r="D67">
            <v>0</v>
          </cell>
          <cell r="E67" t="str">
            <v>㎥</v>
          </cell>
          <cell r="G67">
            <v>144</v>
          </cell>
          <cell r="H67" t="str">
            <v>×</v>
          </cell>
          <cell r="I67">
            <v>1</v>
          </cell>
          <cell r="W67">
            <v>144</v>
          </cell>
        </row>
        <row r="68">
          <cell r="A68">
            <v>68</v>
          </cell>
          <cell r="B68">
            <v>27</v>
          </cell>
          <cell r="C68" t="str">
            <v>후렉시블 콘넥터</v>
          </cell>
          <cell r="D68" t="str">
            <v>FLX        16C (일반)</v>
          </cell>
          <cell r="E68" t="str">
            <v>EA</v>
          </cell>
          <cell r="G68">
            <v>16</v>
          </cell>
          <cell r="H68" t="str">
            <v>×</v>
          </cell>
          <cell r="I68">
            <v>1</v>
          </cell>
          <cell r="W68">
            <v>16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  <cell r="C81" t="str">
            <v>3. M.D.F신설</v>
          </cell>
          <cell r="D81" t="str">
            <v>국선 300P+내선 300P</v>
          </cell>
          <cell r="E81" t="str">
            <v>SET</v>
          </cell>
          <cell r="W81">
            <v>1</v>
          </cell>
          <cell r="Y81">
            <v>3</v>
          </cell>
          <cell r="Z81" t="str">
            <v>M.D.F신설</v>
          </cell>
        </row>
        <row r="82">
          <cell r="A82">
            <v>82</v>
          </cell>
          <cell r="C82" t="str">
            <v xml:space="preserve">  가. 재 료 비</v>
          </cell>
        </row>
        <row r="83">
          <cell r="A83">
            <v>83</v>
          </cell>
          <cell r="B83">
            <v>121</v>
          </cell>
          <cell r="C83" t="str">
            <v>M.D.F</v>
          </cell>
          <cell r="D83" t="str">
            <v>국선 300P+내선 300P</v>
          </cell>
          <cell r="E83" t="str">
            <v>SET</v>
          </cell>
          <cell r="G83">
            <v>1</v>
          </cell>
          <cell r="W83">
            <v>1</v>
          </cell>
        </row>
        <row r="84">
          <cell r="A84">
            <v>84</v>
          </cell>
          <cell r="B84">
            <v>117</v>
          </cell>
          <cell r="C84" t="str">
            <v>M.D.F</v>
          </cell>
          <cell r="D84" t="str">
            <v>철가 양면형 1열당</v>
          </cell>
          <cell r="E84" t="str">
            <v>SET</v>
          </cell>
          <cell r="G84">
            <v>1</v>
          </cell>
          <cell r="W84">
            <v>1</v>
          </cell>
        </row>
        <row r="85">
          <cell r="A85">
            <v>85</v>
          </cell>
          <cell r="B85">
            <v>118</v>
          </cell>
          <cell r="C85" t="str">
            <v>M.D.F</v>
          </cell>
          <cell r="D85" t="str">
            <v>100P 보호기 100P당</v>
          </cell>
          <cell r="E85" t="str">
            <v>SET</v>
          </cell>
          <cell r="G85">
            <v>3</v>
          </cell>
          <cell r="W85">
            <v>3</v>
          </cell>
        </row>
        <row r="86">
          <cell r="A86">
            <v>86</v>
          </cell>
          <cell r="B86">
            <v>120</v>
          </cell>
          <cell r="C86" t="str">
            <v>M.D.F</v>
          </cell>
          <cell r="D86" t="str">
            <v>ISDN 100P 단자</v>
          </cell>
          <cell r="E86" t="str">
            <v>SET</v>
          </cell>
          <cell r="G86">
            <v>3</v>
          </cell>
          <cell r="W86">
            <v>3</v>
          </cell>
        </row>
        <row r="87">
          <cell r="A87">
            <v>87</v>
          </cell>
          <cell r="B87">
            <v>195</v>
          </cell>
          <cell r="C87" t="str">
            <v>셋트 앵커볼트</v>
          </cell>
          <cell r="D87" t="str">
            <v>"5/16 65mm</v>
          </cell>
          <cell r="E87" t="str">
            <v>EA</v>
          </cell>
          <cell r="G87">
            <v>8</v>
          </cell>
          <cell r="W87">
            <v>8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  <cell r="D93">
            <v>0</v>
          </cell>
          <cell r="E93">
            <v>0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  <cell r="D103">
            <v>0</v>
          </cell>
          <cell r="E103">
            <v>0</v>
          </cell>
        </row>
        <row r="104">
          <cell r="A104">
            <v>104</v>
          </cell>
          <cell r="D104">
            <v>0</v>
          </cell>
          <cell r="E104">
            <v>0</v>
          </cell>
          <cell r="W104">
            <v>0</v>
          </cell>
        </row>
        <row r="105">
          <cell r="A105">
            <v>105</v>
          </cell>
        </row>
        <row r="106">
          <cell r="A106">
            <v>106</v>
          </cell>
          <cell r="D106">
            <v>0</v>
          </cell>
          <cell r="E106">
            <v>0</v>
          </cell>
        </row>
        <row r="107">
          <cell r="A107">
            <v>107</v>
          </cell>
          <cell r="C107" t="str">
            <v>4. IDF전화단자함신설</v>
          </cell>
          <cell r="D107" t="str">
            <v>25P/25P</v>
          </cell>
          <cell r="E107" t="str">
            <v>면</v>
          </cell>
          <cell r="W107">
            <v>2</v>
          </cell>
          <cell r="Y107">
            <v>4</v>
          </cell>
          <cell r="Z107" t="str">
            <v>IDF전화단자함신설</v>
          </cell>
        </row>
        <row r="108">
          <cell r="A108">
            <v>108</v>
          </cell>
          <cell r="C108" t="str">
            <v xml:space="preserve">  가. 재 료 비</v>
          </cell>
        </row>
        <row r="109">
          <cell r="A109">
            <v>109</v>
          </cell>
          <cell r="B109">
            <v>123</v>
          </cell>
          <cell r="C109" t="str">
            <v>IDF전화단자함</v>
          </cell>
          <cell r="D109" t="str">
            <v>25P/25P</v>
          </cell>
          <cell r="E109" t="str">
            <v>면</v>
          </cell>
          <cell r="G109">
            <v>1</v>
          </cell>
          <cell r="W109">
            <v>1</v>
          </cell>
        </row>
        <row r="110">
          <cell r="A110">
            <v>110</v>
          </cell>
          <cell r="C110">
            <v>0</v>
          </cell>
          <cell r="D110">
            <v>0</v>
          </cell>
          <cell r="E110">
            <v>0</v>
          </cell>
          <cell r="W110">
            <v>0</v>
          </cell>
        </row>
        <row r="111">
          <cell r="A111">
            <v>111</v>
          </cell>
          <cell r="C111">
            <v>0</v>
          </cell>
          <cell r="D111">
            <v>0</v>
          </cell>
          <cell r="E111">
            <v>0</v>
          </cell>
          <cell r="W111">
            <v>0</v>
          </cell>
        </row>
        <row r="112">
          <cell r="A112">
            <v>112</v>
          </cell>
          <cell r="C112">
            <v>0</v>
          </cell>
          <cell r="D112">
            <v>0</v>
          </cell>
          <cell r="E112">
            <v>0</v>
          </cell>
          <cell r="W112">
            <v>0</v>
          </cell>
        </row>
        <row r="113">
          <cell r="A113">
            <v>113</v>
          </cell>
          <cell r="C113">
            <v>0</v>
          </cell>
          <cell r="D113">
            <v>0</v>
          </cell>
          <cell r="E113">
            <v>0</v>
          </cell>
          <cell r="W113">
            <v>0</v>
          </cell>
        </row>
        <row r="114">
          <cell r="A114">
            <v>114</v>
          </cell>
          <cell r="C114">
            <v>0</v>
          </cell>
          <cell r="D114">
            <v>0</v>
          </cell>
          <cell r="E114">
            <v>0</v>
          </cell>
          <cell r="W114">
            <v>0</v>
          </cell>
        </row>
        <row r="115">
          <cell r="A115">
            <v>115</v>
          </cell>
          <cell r="D115">
            <v>0</v>
          </cell>
          <cell r="E115">
            <v>0</v>
          </cell>
          <cell r="W115">
            <v>0</v>
          </cell>
        </row>
        <row r="116">
          <cell r="A116">
            <v>116</v>
          </cell>
          <cell r="C116">
            <v>0</v>
          </cell>
          <cell r="D116">
            <v>0</v>
          </cell>
          <cell r="E116">
            <v>0</v>
          </cell>
          <cell r="W116">
            <v>0</v>
          </cell>
        </row>
        <row r="117">
          <cell r="A117">
            <v>117</v>
          </cell>
          <cell r="D117">
            <v>0</v>
          </cell>
          <cell r="E117">
            <v>0</v>
          </cell>
          <cell r="W117">
            <v>0</v>
          </cell>
        </row>
        <row r="118">
          <cell r="A118">
            <v>118</v>
          </cell>
        </row>
        <row r="119">
          <cell r="A119">
            <v>119</v>
          </cell>
          <cell r="D119">
            <v>0</v>
          </cell>
          <cell r="E119">
            <v>0</v>
          </cell>
          <cell r="W119">
            <v>0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  <cell r="D129">
            <v>0</v>
          </cell>
          <cell r="E129">
            <v>0</v>
          </cell>
        </row>
        <row r="130">
          <cell r="A130">
            <v>130</v>
          </cell>
          <cell r="D130">
            <v>0</v>
          </cell>
          <cell r="E130">
            <v>0</v>
          </cell>
          <cell r="W130">
            <v>0</v>
          </cell>
        </row>
        <row r="131">
          <cell r="A131">
            <v>131</v>
          </cell>
        </row>
        <row r="132">
          <cell r="A132">
            <v>132</v>
          </cell>
          <cell r="D132">
            <v>0</v>
          </cell>
          <cell r="E132">
            <v>0</v>
          </cell>
        </row>
        <row r="133">
          <cell r="A133">
            <v>133</v>
          </cell>
          <cell r="C133" t="str">
            <v>5. IDF전화단자함신설</v>
          </cell>
          <cell r="D133" t="str">
            <v>50P/50P</v>
          </cell>
          <cell r="E133" t="str">
            <v>면</v>
          </cell>
          <cell r="W133">
            <v>2</v>
          </cell>
          <cell r="Y133">
            <v>5</v>
          </cell>
          <cell r="Z133" t="str">
            <v>IDF전화단자함신설</v>
          </cell>
        </row>
        <row r="134">
          <cell r="A134">
            <v>134</v>
          </cell>
          <cell r="C134" t="str">
            <v xml:space="preserve">  가. 재 료 비</v>
          </cell>
        </row>
        <row r="135">
          <cell r="A135">
            <v>135</v>
          </cell>
          <cell r="B135">
            <v>124</v>
          </cell>
          <cell r="C135" t="str">
            <v>IDF전화단자함</v>
          </cell>
          <cell r="D135" t="str">
            <v>50P/50P</v>
          </cell>
          <cell r="E135" t="str">
            <v>면</v>
          </cell>
          <cell r="G135">
            <v>1</v>
          </cell>
          <cell r="W135">
            <v>1</v>
          </cell>
        </row>
        <row r="136">
          <cell r="A136">
            <v>136</v>
          </cell>
          <cell r="C136">
            <v>0</v>
          </cell>
          <cell r="D136">
            <v>0</v>
          </cell>
          <cell r="E136">
            <v>0</v>
          </cell>
          <cell r="W136">
            <v>0</v>
          </cell>
        </row>
        <row r="137">
          <cell r="A137">
            <v>137</v>
          </cell>
          <cell r="C137">
            <v>0</v>
          </cell>
          <cell r="D137">
            <v>0</v>
          </cell>
          <cell r="E137">
            <v>0</v>
          </cell>
          <cell r="W137">
            <v>0</v>
          </cell>
        </row>
        <row r="138">
          <cell r="A138">
            <v>138</v>
          </cell>
          <cell r="C138">
            <v>0</v>
          </cell>
          <cell r="D138">
            <v>0</v>
          </cell>
          <cell r="E138">
            <v>0</v>
          </cell>
          <cell r="W138">
            <v>0</v>
          </cell>
        </row>
        <row r="139">
          <cell r="A139">
            <v>139</v>
          </cell>
          <cell r="C139">
            <v>0</v>
          </cell>
          <cell r="D139">
            <v>0</v>
          </cell>
          <cell r="E139">
            <v>0</v>
          </cell>
          <cell r="W139">
            <v>0</v>
          </cell>
        </row>
        <row r="140">
          <cell r="A140">
            <v>140</v>
          </cell>
          <cell r="C140">
            <v>0</v>
          </cell>
          <cell r="D140">
            <v>0</v>
          </cell>
          <cell r="E140">
            <v>0</v>
          </cell>
          <cell r="W140">
            <v>0</v>
          </cell>
        </row>
        <row r="141">
          <cell r="A141">
            <v>141</v>
          </cell>
          <cell r="D141">
            <v>0</v>
          </cell>
          <cell r="E141">
            <v>0</v>
          </cell>
          <cell r="W141">
            <v>0</v>
          </cell>
        </row>
        <row r="142">
          <cell r="A142">
            <v>142</v>
          </cell>
          <cell r="C142">
            <v>0</v>
          </cell>
          <cell r="D142">
            <v>0</v>
          </cell>
          <cell r="E142">
            <v>0</v>
          </cell>
          <cell r="W142">
            <v>0</v>
          </cell>
        </row>
        <row r="143">
          <cell r="A143">
            <v>143</v>
          </cell>
          <cell r="D143">
            <v>0</v>
          </cell>
          <cell r="E143">
            <v>0</v>
          </cell>
          <cell r="W143">
            <v>0</v>
          </cell>
        </row>
        <row r="144">
          <cell r="A144">
            <v>144</v>
          </cell>
        </row>
        <row r="145">
          <cell r="A145">
            <v>145</v>
          </cell>
          <cell r="D145">
            <v>0</v>
          </cell>
          <cell r="E145">
            <v>0</v>
          </cell>
          <cell r="W145">
            <v>0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  <cell r="D154">
            <v>0</v>
          </cell>
          <cell r="E154">
            <v>0</v>
          </cell>
        </row>
        <row r="155">
          <cell r="A155">
            <v>155</v>
          </cell>
          <cell r="D155">
            <v>0</v>
          </cell>
          <cell r="E155">
            <v>0</v>
          </cell>
        </row>
        <row r="156">
          <cell r="A156">
            <v>156</v>
          </cell>
          <cell r="D156">
            <v>0</v>
          </cell>
          <cell r="E156">
            <v>0</v>
          </cell>
          <cell r="W156">
            <v>0</v>
          </cell>
        </row>
        <row r="157">
          <cell r="A157">
            <v>157</v>
          </cell>
        </row>
        <row r="158">
          <cell r="A158">
            <v>158</v>
          </cell>
          <cell r="D158">
            <v>0</v>
          </cell>
          <cell r="E158">
            <v>0</v>
          </cell>
        </row>
        <row r="159">
          <cell r="A159">
            <v>159</v>
          </cell>
          <cell r="C159" t="str">
            <v>6. 전화 콘센트신설(2구)</v>
          </cell>
          <cell r="D159" t="str">
            <v>2구 8핀모듈러 짹</v>
          </cell>
          <cell r="E159" t="str">
            <v>EA</v>
          </cell>
          <cell r="W159">
            <v>13</v>
          </cell>
          <cell r="Y159">
            <v>6</v>
          </cell>
          <cell r="Z159" t="str">
            <v>전화 콘센트신설(2구)</v>
          </cell>
        </row>
        <row r="160">
          <cell r="A160">
            <v>160</v>
          </cell>
          <cell r="C160" t="str">
            <v xml:space="preserve">  가. 재 료 비</v>
          </cell>
        </row>
        <row r="161">
          <cell r="A161">
            <v>161</v>
          </cell>
          <cell r="B161">
            <v>79</v>
          </cell>
          <cell r="C161" t="str">
            <v>전화수구</v>
          </cell>
          <cell r="D161" t="str">
            <v>2구 8핀모듈러 짹</v>
          </cell>
          <cell r="E161" t="str">
            <v>EA</v>
          </cell>
          <cell r="G161">
            <v>1</v>
          </cell>
          <cell r="W161">
            <v>1</v>
          </cell>
        </row>
        <row r="162">
          <cell r="A162">
            <v>162</v>
          </cell>
          <cell r="C162">
            <v>0</v>
          </cell>
          <cell r="D162">
            <v>0</v>
          </cell>
          <cell r="E162">
            <v>0</v>
          </cell>
          <cell r="W162">
            <v>0</v>
          </cell>
        </row>
        <row r="163">
          <cell r="A163">
            <v>163</v>
          </cell>
          <cell r="C163">
            <v>0</v>
          </cell>
          <cell r="D163">
            <v>0</v>
          </cell>
          <cell r="E163">
            <v>0</v>
          </cell>
          <cell r="W163">
            <v>0</v>
          </cell>
        </row>
        <row r="164">
          <cell r="A164">
            <v>164</v>
          </cell>
          <cell r="C164">
            <v>0</v>
          </cell>
          <cell r="D164">
            <v>0</v>
          </cell>
          <cell r="E164">
            <v>0</v>
          </cell>
          <cell r="W164">
            <v>0</v>
          </cell>
        </row>
        <row r="165">
          <cell r="A165">
            <v>165</v>
          </cell>
          <cell r="C165">
            <v>0</v>
          </cell>
          <cell r="D165">
            <v>0</v>
          </cell>
          <cell r="E165">
            <v>0</v>
          </cell>
          <cell r="W165">
            <v>0</v>
          </cell>
        </row>
        <row r="166">
          <cell r="A166">
            <v>166</v>
          </cell>
          <cell r="C166">
            <v>0</v>
          </cell>
          <cell r="D166">
            <v>0</v>
          </cell>
          <cell r="E166">
            <v>0</v>
          </cell>
          <cell r="W166">
            <v>0</v>
          </cell>
        </row>
        <row r="167">
          <cell r="A167">
            <v>167</v>
          </cell>
          <cell r="D167">
            <v>0</v>
          </cell>
          <cell r="E167">
            <v>0</v>
          </cell>
          <cell r="W167">
            <v>0</v>
          </cell>
        </row>
        <row r="168">
          <cell r="A168">
            <v>168</v>
          </cell>
          <cell r="C168">
            <v>0</v>
          </cell>
          <cell r="D168">
            <v>0</v>
          </cell>
          <cell r="E168">
            <v>0</v>
          </cell>
          <cell r="W168">
            <v>0</v>
          </cell>
        </row>
        <row r="169">
          <cell r="A169">
            <v>169</v>
          </cell>
          <cell r="D169">
            <v>0</v>
          </cell>
          <cell r="E169">
            <v>0</v>
          </cell>
          <cell r="W169">
            <v>0</v>
          </cell>
        </row>
        <row r="170">
          <cell r="A170">
            <v>170</v>
          </cell>
        </row>
        <row r="171">
          <cell r="A171">
            <v>171</v>
          </cell>
          <cell r="D171">
            <v>0</v>
          </cell>
          <cell r="E171">
            <v>0</v>
          </cell>
          <cell r="W171">
            <v>0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  <cell r="D180">
            <v>0</v>
          </cell>
          <cell r="E180">
            <v>0</v>
          </cell>
        </row>
        <row r="181">
          <cell r="A181">
            <v>181</v>
          </cell>
          <cell r="D181">
            <v>0</v>
          </cell>
          <cell r="E181">
            <v>0</v>
          </cell>
        </row>
        <row r="182">
          <cell r="A182">
            <v>182</v>
          </cell>
          <cell r="D182">
            <v>0</v>
          </cell>
          <cell r="E182">
            <v>0</v>
          </cell>
          <cell r="W182">
            <v>0</v>
          </cell>
        </row>
        <row r="183">
          <cell r="A183">
            <v>183</v>
          </cell>
        </row>
        <row r="184">
          <cell r="A184">
            <v>184</v>
          </cell>
          <cell r="D184">
            <v>0</v>
          </cell>
          <cell r="E184">
            <v>0</v>
          </cell>
        </row>
        <row r="185">
          <cell r="A185">
            <v>185</v>
          </cell>
          <cell r="C185" t="str">
            <v>7. 인터폰 신설(모기)</v>
          </cell>
          <cell r="D185" t="str">
            <v>모기</v>
          </cell>
          <cell r="E185" t="str">
            <v>EA</v>
          </cell>
          <cell r="W185">
            <v>2</v>
          </cell>
          <cell r="Y185">
            <v>7</v>
          </cell>
          <cell r="Z185" t="str">
            <v>인터폰 신설(모기)</v>
          </cell>
        </row>
        <row r="186">
          <cell r="A186">
            <v>186</v>
          </cell>
          <cell r="C186" t="str">
            <v xml:space="preserve">  가. 재 료 비</v>
          </cell>
        </row>
        <row r="187">
          <cell r="A187">
            <v>187</v>
          </cell>
          <cell r="B187">
            <v>172</v>
          </cell>
          <cell r="C187" t="str">
            <v>인터폰</v>
          </cell>
          <cell r="D187" t="str">
            <v>모기</v>
          </cell>
          <cell r="E187" t="str">
            <v>EA</v>
          </cell>
          <cell r="G187">
            <v>1</v>
          </cell>
          <cell r="W187">
            <v>1</v>
          </cell>
        </row>
        <row r="188">
          <cell r="A188">
            <v>188</v>
          </cell>
          <cell r="C188">
            <v>0</v>
          </cell>
          <cell r="D188">
            <v>0</v>
          </cell>
          <cell r="E188">
            <v>0</v>
          </cell>
          <cell r="W188">
            <v>0</v>
          </cell>
        </row>
        <row r="189">
          <cell r="A189">
            <v>189</v>
          </cell>
          <cell r="C189">
            <v>0</v>
          </cell>
          <cell r="D189">
            <v>0</v>
          </cell>
          <cell r="E189">
            <v>0</v>
          </cell>
          <cell r="W189">
            <v>0</v>
          </cell>
        </row>
        <row r="190">
          <cell r="A190">
            <v>190</v>
          </cell>
          <cell r="C190">
            <v>0</v>
          </cell>
          <cell r="D190">
            <v>0</v>
          </cell>
          <cell r="E190">
            <v>0</v>
          </cell>
          <cell r="W190">
            <v>0</v>
          </cell>
        </row>
        <row r="191">
          <cell r="A191">
            <v>191</v>
          </cell>
          <cell r="D191">
            <v>0</v>
          </cell>
          <cell r="E191">
            <v>0</v>
          </cell>
          <cell r="W191">
            <v>0</v>
          </cell>
        </row>
        <row r="192">
          <cell r="A192">
            <v>192</v>
          </cell>
          <cell r="C192">
            <v>0</v>
          </cell>
          <cell r="D192">
            <v>0</v>
          </cell>
          <cell r="E192">
            <v>0</v>
          </cell>
          <cell r="W192">
            <v>0</v>
          </cell>
        </row>
        <row r="193">
          <cell r="A193">
            <v>193</v>
          </cell>
          <cell r="D193">
            <v>0</v>
          </cell>
          <cell r="E193">
            <v>0</v>
          </cell>
          <cell r="W193">
            <v>0</v>
          </cell>
        </row>
        <row r="194">
          <cell r="A194">
            <v>194</v>
          </cell>
          <cell r="C194">
            <v>0</v>
          </cell>
          <cell r="D194">
            <v>0</v>
          </cell>
          <cell r="E194">
            <v>0</v>
          </cell>
          <cell r="W194">
            <v>0</v>
          </cell>
        </row>
        <row r="195">
          <cell r="A195">
            <v>195</v>
          </cell>
          <cell r="D195">
            <v>0</v>
          </cell>
          <cell r="E195">
            <v>0</v>
          </cell>
          <cell r="W195">
            <v>0</v>
          </cell>
        </row>
        <row r="196">
          <cell r="A196">
            <v>196</v>
          </cell>
        </row>
        <row r="197">
          <cell r="A197">
            <v>197</v>
          </cell>
          <cell r="D197">
            <v>0</v>
          </cell>
          <cell r="E197">
            <v>0</v>
          </cell>
          <cell r="W197">
            <v>0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  <cell r="D206">
            <v>0</v>
          </cell>
          <cell r="E206">
            <v>0</v>
          </cell>
        </row>
        <row r="207">
          <cell r="A207">
            <v>207</v>
          </cell>
          <cell r="D207">
            <v>0</v>
          </cell>
          <cell r="E207">
            <v>0</v>
          </cell>
        </row>
        <row r="208">
          <cell r="A208">
            <v>208</v>
          </cell>
          <cell r="D208">
            <v>0</v>
          </cell>
          <cell r="E208">
            <v>0</v>
          </cell>
          <cell r="W208">
            <v>0</v>
          </cell>
        </row>
        <row r="209">
          <cell r="A209">
            <v>209</v>
          </cell>
        </row>
        <row r="210">
          <cell r="A210">
            <v>210</v>
          </cell>
          <cell r="D210">
            <v>0</v>
          </cell>
          <cell r="E210">
            <v>0</v>
          </cell>
        </row>
        <row r="211">
          <cell r="A211">
            <v>211</v>
          </cell>
          <cell r="C211" t="str">
            <v>8. 인터폰 신설(자기)</v>
          </cell>
          <cell r="D211" t="str">
            <v>자기</v>
          </cell>
          <cell r="E211" t="str">
            <v>EA</v>
          </cell>
          <cell r="W211">
            <v>1</v>
          </cell>
          <cell r="Y211">
            <v>8</v>
          </cell>
          <cell r="Z211" t="str">
            <v>인터폰 신설(자기)</v>
          </cell>
        </row>
        <row r="212">
          <cell r="A212">
            <v>212</v>
          </cell>
          <cell r="C212" t="str">
            <v xml:space="preserve">  가. 재 료 비</v>
          </cell>
        </row>
        <row r="213">
          <cell r="A213">
            <v>213</v>
          </cell>
          <cell r="B213">
            <v>171</v>
          </cell>
          <cell r="C213" t="str">
            <v>인터폰</v>
          </cell>
          <cell r="D213" t="str">
            <v>자기</v>
          </cell>
          <cell r="E213" t="str">
            <v>EA</v>
          </cell>
          <cell r="G213">
            <v>1</v>
          </cell>
          <cell r="W213">
            <v>1</v>
          </cell>
        </row>
        <row r="214">
          <cell r="A214">
            <v>214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215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216</v>
          </cell>
          <cell r="C216">
            <v>0</v>
          </cell>
          <cell r="D216">
            <v>0</v>
          </cell>
          <cell r="E216">
            <v>0</v>
          </cell>
          <cell r="W216">
            <v>0</v>
          </cell>
        </row>
        <row r="217">
          <cell r="A217">
            <v>217</v>
          </cell>
          <cell r="D217">
            <v>0</v>
          </cell>
          <cell r="E217">
            <v>0</v>
          </cell>
          <cell r="W217">
            <v>0</v>
          </cell>
        </row>
        <row r="218">
          <cell r="A218">
            <v>218</v>
          </cell>
          <cell r="C218">
            <v>0</v>
          </cell>
          <cell r="D218">
            <v>0</v>
          </cell>
          <cell r="E218">
            <v>0</v>
          </cell>
          <cell r="W218">
            <v>0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  <cell r="D234">
            <v>0</v>
          </cell>
          <cell r="E234">
            <v>0</v>
          </cell>
          <cell r="W234">
            <v>0</v>
          </cell>
        </row>
        <row r="235">
          <cell r="A235">
            <v>235</v>
          </cell>
        </row>
        <row r="236">
          <cell r="A236">
            <v>236</v>
          </cell>
          <cell r="D236">
            <v>0</v>
          </cell>
          <cell r="E236">
            <v>0</v>
          </cell>
        </row>
        <row r="237">
          <cell r="A237">
            <v>237</v>
          </cell>
          <cell r="C237" t="str">
            <v>9. TV수구신설</v>
          </cell>
          <cell r="D237" t="str">
            <v>직렬형</v>
          </cell>
          <cell r="E237" t="str">
            <v>EA</v>
          </cell>
          <cell r="W237">
            <v>9</v>
          </cell>
          <cell r="Y237">
            <v>9</v>
          </cell>
          <cell r="Z237" t="str">
            <v>TV수구신설</v>
          </cell>
        </row>
        <row r="238">
          <cell r="A238">
            <v>238</v>
          </cell>
          <cell r="C238" t="str">
            <v xml:space="preserve">  가. 재 료 비</v>
          </cell>
        </row>
        <row r="239">
          <cell r="A239">
            <v>239</v>
          </cell>
          <cell r="B239">
            <v>150</v>
          </cell>
          <cell r="C239" t="str">
            <v>TV 수구</v>
          </cell>
          <cell r="D239" t="str">
            <v>직렬형</v>
          </cell>
          <cell r="E239" t="str">
            <v>EA</v>
          </cell>
          <cell r="G239">
            <v>1</v>
          </cell>
          <cell r="W239">
            <v>1</v>
          </cell>
        </row>
        <row r="240">
          <cell r="A240">
            <v>240</v>
          </cell>
          <cell r="C240">
            <v>0</v>
          </cell>
          <cell r="D240">
            <v>0</v>
          </cell>
        </row>
        <row r="241">
          <cell r="A241">
            <v>241</v>
          </cell>
          <cell r="C241">
            <v>0</v>
          </cell>
          <cell r="D241">
            <v>0</v>
          </cell>
          <cell r="E241">
            <v>0</v>
          </cell>
          <cell r="W241">
            <v>0</v>
          </cell>
        </row>
        <row r="242">
          <cell r="A242">
            <v>242</v>
          </cell>
          <cell r="C242">
            <v>0</v>
          </cell>
          <cell r="D242">
            <v>0</v>
          </cell>
          <cell r="E242">
            <v>0</v>
          </cell>
          <cell r="W242">
            <v>0</v>
          </cell>
        </row>
        <row r="243">
          <cell r="A243">
            <v>243</v>
          </cell>
          <cell r="D243">
            <v>0</v>
          </cell>
          <cell r="E243">
            <v>0</v>
          </cell>
          <cell r="W243">
            <v>0</v>
          </cell>
        </row>
        <row r="244">
          <cell r="A244">
            <v>244</v>
          </cell>
          <cell r="C244">
            <v>0</v>
          </cell>
          <cell r="D244">
            <v>0</v>
          </cell>
          <cell r="E244">
            <v>0</v>
          </cell>
          <cell r="W244">
            <v>0</v>
          </cell>
        </row>
        <row r="245">
          <cell r="A245">
            <v>245</v>
          </cell>
          <cell r="D245">
            <v>0</v>
          </cell>
          <cell r="E245">
            <v>0</v>
          </cell>
          <cell r="W245">
            <v>0</v>
          </cell>
        </row>
        <row r="246">
          <cell r="A246">
            <v>246</v>
          </cell>
          <cell r="C246">
            <v>0</v>
          </cell>
          <cell r="D246">
            <v>0</v>
          </cell>
          <cell r="E246">
            <v>0</v>
          </cell>
          <cell r="W246">
            <v>0</v>
          </cell>
        </row>
        <row r="247">
          <cell r="A247">
            <v>247</v>
          </cell>
          <cell r="D247">
            <v>0</v>
          </cell>
          <cell r="E247">
            <v>0</v>
          </cell>
          <cell r="W247">
            <v>0</v>
          </cell>
        </row>
        <row r="248">
          <cell r="A248">
            <v>248</v>
          </cell>
        </row>
        <row r="249">
          <cell r="A249">
            <v>249</v>
          </cell>
          <cell r="D249">
            <v>0</v>
          </cell>
          <cell r="E249">
            <v>0</v>
          </cell>
          <cell r="W249">
            <v>0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  <cell r="D259">
            <v>0</v>
          </cell>
          <cell r="E259">
            <v>0</v>
          </cell>
        </row>
        <row r="260">
          <cell r="A260">
            <v>260</v>
          </cell>
          <cell r="D260">
            <v>0</v>
          </cell>
          <cell r="E260">
            <v>0</v>
          </cell>
          <cell r="W260">
            <v>0</v>
          </cell>
        </row>
        <row r="261">
          <cell r="A261">
            <v>261</v>
          </cell>
        </row>
        <row r="262">
          <cell r="A262">
            <v>262</v>
          </cell>
          <cell r="D262">
            <v>0</v>
          </cell>
          <cell r="E262">
            <v>0</v>
          </cell>
        </row>
        <row r="263">
          <cell r="A263">
            <v>263</v>
          </cell>
          <cell r="C263" t="str">
            <v>10. TV 증폭기함신설</v>
          </cell>
          <cell r="D263" t="str">
            <v>외함(600*700*150)</v>
          </cell>
          <cell r="E263" t="str">
            <v>EA</v>
          </cell>
          <cell r="W263">
            <v>1</v>
          </cell>
          <cell r="Y263">
            <v>10</v>
          </cell>
          <cell r="Z263" t="str">
            <v>TV 증폭기함신설</v>
          </cell>
        </row>
        <row r="264">
          <cell r="A264">
            <v>264</v>
          </cell>
          <cell r="C264" t="str">
            <v xml:space="preserve">  가. 재 료 비</v>
          </cell>
        </row>
        <row r="265">
          <cell r="A265">
            <v>265</v>
          </cell>
          <cell r="B265">
            <v>155</v>
          </cell>
          <cell r="C265" t="str">
            <v>TV 증폭기함</v>
          </cell>
          <cell r="D265" t="str">
            <v>외함(600*700*150)</v>
          </cell>
          <cell r="E265" t="str">
            <v>EA</v>
          </cell>
          <cell r="G265">
            <v>1</v>
          </cell>
          <cell r="W265">
            <v>1</v>
          </cell>
        </row>
        <row r="266">
          <cell r="A266">
            <v>266</v>
          </cell>
          <cell r="B266">
            <v>156</v>
          </cell>
          <cell r="C266" t="str">
            <v>증폭기</v>
          </cell>
          <cell r="D266" t="str">
            <v>쌍방향 증폭기</v>
          </cell>
          <cell r="E266" t="str">
            <v>EA</v>
          </cell>
          <cell r="G266">
            <v>1</v>
          </cell>
          <cell r="W266">
            <v>1</v>
          </cell>
        </row>
        <row r="267">
          <cell r="A267">
            <v>267</v>
          </cell>
          <cell r="B267">
            <v>157</v>
          </cell>
          <cell r="C267" t="str">
            <v>분기기</v>
          </cell>
          <cell r="D267" t="str">
            <v>2분기기</v>
          </cell>
          <cell r="E267" t="str">
            <v>EA</v>
          </cell>
          <cell r="G267">
            <v>1</v>
          </cell>
          <cell r="W267">
            <v>1</v>
          </cell>
        </row>
        <row r="268">
          <cell r="A268">
            <v>268</v>
          </cell>
          <cell r="B268">
            <v>161</v>
          </cell>
          <cell r="C268" t="str">
            <v>분배기</v>
          </cell>
          <cell r="D268" t="str">
            <v>6분배기</v>
          </cell>
          <cell r="E268" t="str">
            <v>EA</v>
          </cell>
          <cell r="G268">
            <v>1</v>
          </cell>
          <cell r="W268">
            <v>1</v>
          </cell>
        </row>
        <row r="269">
          <cell r="A269">
            <v>269</v>
          </cell>
          <cell r="B269">
            <v>165</v>
          </cell>
          <cell r="C269" t="str">
            <v>노출콘센트</v>
          </cell>
          <cell r="D269" t="str">
            <v>2구2P 250V 15A</v>
          </cell>
          <cell r="E269" t="str">
            <v>EA</v>
          </cell>
          <cell r="G269">
            <v>1</v>
          </cell>
          <cell r="W269">
            <v>1</v>
          </cell>
        </row>
        <row r="270">
          <cell r="A270">
            <v>270</v>
          </cell>
          <cell r="W270">
            <v>0</v>
          </cell>
        </row>
        <row r="271">
          <cell r="A271">
            <v>271</v>
          </cell>
          <cell r="W271">
            <v>0</v>
          </cell>
        </row>
        <row r="272">
          <cell r="A272">
            <v>272</v>
          </cell>
          <cell r="C272">
            <v>0</v>
          </cell>
          <cell r="D272">
            <v>0</v>
          </cell>
          <cell r="E272">
            <v>0</v>
          </cell>
          <cell r="W272">
            <v>0</v>
          </cell>
        </row>
        <row r="273">
          <cell r="A273">
            <v>273</v>
          </cell>
          <cell r="D273">
            <v>0</v>
          </cell>
          <cell r="E273">
            <v>0</v>
          </cell>
          <cell r="W273">
            <v>0</v>
          </cell>
        </row>
        <row r="274">
          <cell r="A274">
            <v>274</v>
          </cell>
        </row>
        <row r="275">
          <cell r="A275">
            <v>275</v>
          </cell>
          <cell r="D275">
            <v>0</v>
          </cell>
          <cell r="E275">
            <v>0</v>
          </cell>
          <cell r="W275">
            <v>0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  <cell r="D285">
            <v>0</v>
          </cell>
          <cell r="E285">
            <v>0</v>
          </cell>
        </row>
        <row r="286">
          <cell r="A286">
            <v>286</v>
          </cell>
          <cell r="D286">
            <v>0</v>
          </cell>
          <cell r="E286">
            <v>0</v>
          </cell>
          <cell r="W286">
            <v>0</v>
          </cell>
        </row>
        <row r="287">
          <cell r="A287">
            <v>287</v>
          </cell>
        </row>
        <row r="288">
          <cell r="A288">
            <v>288</v>
          </cell>
          <cell r="D288">
            <v>0</v>
          </cell>
          <cell r="E288">
            <v>0</v>
          </cell>
        </row>
        <row r="289">
          <cell r="A289">
            <v>289</v>
          </cell>
          <cell r="C289" t="str">
            <v>11. TV공시청안테나신설</v>
          </cell>
          <cell r="D289" t="str">
            <v>공청용(UHF)</v>
          </cell>
          <cell r="E289" t="str">
            <v>대</v>
          </cell>
          <cell r="W289">
            <v>1</v>
          </cell>
          <cell r="Y289">
            <v>11</v>
          </cell>
          <cell r="Z289" t="str">
            <v>TV공시청안테나신설</v>
          </cell>
        </row>
        <row r="290">
          <cell r="A290">
            <v>290</v>
          </cell>
          <cell r="C290" t="str">
            <v xml:space="preserve">  가. 재 료 비</v>
          </cell>
        </row>
        <row r="291">
          <cell r="A291">
            <v>291</v>
          </cell>
          <cell r="B291">
            <v>151</v>
          </cell>
          <cell r="C291" t="str">
            <v>TV 공시청 안테나</v>
          </cell>
          <cell r="D291" t="str">
            <v>공청용(UHF)</v>
          </cell>
          <cell r="E291" t="str">
            <v>대</v>
          </cell>
          <cell r="G291">
            <v>1</v>
          </cell>
          <cell r="W291">
            <v>1</v>
          </cell>
        </row>
        <row r="292">
          <cell r="A292">
            <v>292</v>
          </cell>
          <cell r="B292">
            <v>152</v>
          </cell>
          <cell r="C292" t="str">
            <v>TV 공시청 안테나</v>
          </cell>
          <cell r="D292" t="str">
            <v>공청용(VHF.H)</v>
          </cell>
          <cell r="E292" t="str">
            <v>대</v>
          </cell>
          <cell r="G292">
            <v>1</v>
          </cell>
          <cell r="W292">
            <v>1</v>
          </cell>
        </row>
        <row r="293">
          <cell r="A293">
            <v>293</v>
          </cell>
          <cell r="B293">
            <v>153</v>
          </cell>
          <cell r="C293" t="str">
            <v>TV 공시청 안테나</v>
          </cell>
          <cell r="D293" t="str">
            <v>공청용(VHF.L)</v>
          </cell>
          <cell r="E293" t="str">
            <v>대</v>
          </cell>
          <cell r="G293">
            <v>1</v>
          </cell>
          <cell r="W293">
            <v>1</v>
          </cell>
        </row>
        <row r="294">
          <cell r="A294">
            <v>294</v>
          </cell>
          <cell r="B294">
            <v>154</v>
          </cell>
          <cell r="C294" t="str">
            <v>TV 공시청 안테나</v>
          </cell>
          <cell r="D294" t="str">
            <v>공청용(CH전용)</v>
          </cell>
          <cell r="E294" t="str">
            <v>대</v>
          </cell>
          <cell r="G294">
            <v>1</v>
          </cell>
          <cell r="W294">
            <v>1</v>
          </cell>
        </row>
        <row r="295">
          <cell r="A295">
            <v>295</v>
          </cell>
          <cell r="B295">
            <v>162</v>
          </cell>
          <cell r="C295" t="str">
            <v>혼합기(MIXXER)</v>
          </cell>
          <cell r="D295" t="str">
            <v>(L/H)</v>
          </cell>
          <cell r="E295" t="str">
            <v>EA</v>
          </cell>
          <cell r="G295">
            <v>1</v>
          </cell>
          <cell r="W295">
            <v>1</v>
          </cell>
        </row>
        <row r="296">
          <cell r="A296">
            <v>296</v>
          </cell>
          <cell r="B296">
            <v>163</v>
          </cell>
          <cell r="C296" t="str">
            <v>혼합기(MIXXER)</v>
          </cell>
          <cell r="D296" t="str">
            <v>(U/V)</v>
          </cell>
          <cell r="E296" t="str">
            <v>EA</v>
          </cell>
          <cell r="G296">
            <v>1</v>
          </cell>
          <cell r="W296">
            <v>1</v>
          </cell>
        </row>
        <row r="297">
          <cell r="A297">
            <v>297</v>
          </cell>
          <cell r="B297">
            <v>164</v>
          </cell>
          <cell r="C297" t="str">
            <v>보안기</v>
          </cell>
          <cell r="D297">
            <v>0</v>
          </cell>
          <cell r="E297" t="str">
            <v>EA</v>
          </cell>
          <cell r="G297">
            <v>1</v>
          </cell>
          <cell r="W297">
            <v>1</v>
          </cell>
        </row>
        <row r="298">
          <cell r="A298">
            <v>298</v>
          </cell>
          <cell r="B298">
            <v>220</v>
          </cell>
          <cell r="C298" t="str">
            <v>워셔캡(방수)</v>
          </cell>
          <cell r="D298" t="str">
            <v xml:space="preserve"> 36C</v>
          </cell>
          <cell r="E298" t="str">
            <v>EA</v>
          </cell>
          <cell r="G298">
            <v>1</v>
          </cell>
          <cell r="W298">
            <v>1</v>
          </cell>
        </row>
        <row r="299">
          <cell r="A299">
            <v>299</v>
          </cell>
          <cell r="B299">
            <v>207</v>
          </cell>
          <cell r="C299" t="str">
            <v>백관</v>
          </cell>
          <cell r="D299" t="str">
            <v>Φ42</v>
          </cell>
          <cell r="E299" t="str">
            <v>M</v>
          </cell>
          <cell r="G299">
            <v>3</v>
          </cell>
          <cell r="W299">
            <v>3</v>
          </cell>
        </row>
        <row r="300">
          <cell r="A300">
            <v>300</v>
          </cell>
          <cell r="B300">
            <v>208</v>
          </cell>
          <cell r="C300" t="str">
            <v>백관</v>
          </cell>
          <cell r="D300" t="str">
            <v>Φ50</v>
          </cell>
          <cell r="E300" t="str">
            <v>M</v>
          </cell>
          <cell r="G300">
            <v>1</v>
          </cell>
          <cell r="W300">
            <v>1</v>
          </cell>
        </row>
        <row r="301">
          <cell r="A301">
            <v>301</v>
          </cell>
          <cell r="B301">
            <v>183</v>
          </cell>
          <cell r="C301" t="str">
            <v>아연도철선(1종)</v>
          </cell>
          <cell r="D301" t="str">
            <v>#8   4.0mm</v>
          </cell>
          <cell r="E301" t="str">
            <v>kg</v>
          </cell>
          <cell r="G301">
            <v>14</v>
          </cell>
          <cell r="W301">
            <v>14</v>
          </cell>
        </row>
        <row r="302">
          <cell r="A302">
            <v>302</v>
          </cell>
          <cell r="B302">
            <v>221</v>
          </cell>
          <cell r="C302" t="str">
            <v>앙카볼트</v>
          </cell>
          <cell r="D302" t="str">
            <v>Φ25㎜*150㎜t</v>
          </cell>
          <cell r="E302" t="str">
            <v>EA</v>
          </cell>
          <cell r="G302">
            <v>4</v>
          </cell>
          <cell r="W302">
            <v>4</v>
          </cell>
        </row>
        <row r="303">
          <cell r="A303">
            <v>303</v>
          </cell>
          <cell r="B303">
            <v>222</v>
          </cell>
          <cell r="C303" t="str">
            <v>베이스 플레이트</v>
          </cell>
          <cell r="D303" t="str">
            <v>350*350*6㎜t</v>
          </cell>
          <cell r="E303" t="str">
            <v>M</v>
          </cell>
          <cell r="G303">
            <v>1</v>
          </cell>
          <cell r="W303">
            <v>1</v>
          </cell>
        </row>
        <row r="304">
          <cell r="A304">
            <v>304</v>
          </cell>
          <cell r="B304">
            <v>223</v>
          </cell>
          <cell r="C304" t="str">
            <v>턴버클</v>
          </cell>
          <cell r="D304" t="str">
            <v>Φ22</v>
          </cell>
          <cell r="E304" t="str">
            <v>EA</v>
          </cell>
          <cell r="G304">
            <v>4</v>
          </cell>
          <cell r="W304">
            <v>4</v>
          </cell>
        </row>
        <row r="305">
          <cell r="A305">
            <v>305</v>
          </cell>
          <cell r="B305">
            <v>252</v>
          </cell>
          <cell r="C305" t="str">
            <v>콘크리트치기</v>
          </cell>
          <cell r="D305" t="str">
            <v>1:3:6(인력비빔)</v>
          </cell>
          <cell r="E305" t="str">
            <v>㎥</v>
          </cell>
          <cell r="G305">
            <v>7.0000000000000007E-2</v>
          </cell>
          <cell r="W305">
            <v>0.1</v>
          </cell>
        </row>
        <row r="306">
          <cell r="A306">
            <v>306</v>
          </cell>
          <cell r="B306">
            <v>212</v>
          </cell>
          <cell r="C306" t="str">
            <v>시멘트</v>
          </cell>
          <cell r="D306" t="str">
            <v>40㎏</v>
          </cell>
          <cell r="E306" t="str">
            <v>포</v>
          </cell>
          <cell r="G306">
            <v>0.57999999999999996</v>
          </cell>
          <cell r="W306">
            <v>0.6</v>
          </cell>
        </row>
        <row r="307">
          <cell r="A307">
            <v>307</v>
          </cell>
          <cell r="B307">
            <v>213</v>
          </cell>
          <cell r="C307" t="str">
            <v>모래</v>
          </cell>
          <cell r="D307" t="str">
            <v>강모래</v>
          </cell>
          <cell r="E307" t="str">
            <v>㎥</v>
          </cell>
          <cell r="G307">
            <v>0.03</v>
          </cell>
          <cell r="W307">
            <v>0.03</v>
          </cell>
        </row>
        <row r="308">
          <cell r="A308">
            <v>308</v>
          </cell>
          <cell r="B308">
            <v>215</v>
          </cell>
          <cell r="C308" t="str">
            <v>자갈</v>
          </cell>
          <cell r="D308" t="str">
            <v>D40mm</v>
          </cell>
          <cell r="E308" t="str">
            <v>㎥</v>
          </cell>
          <cell r="G308">
            <v>7.0000000000000007E-2</v>
          </cell>
          <cell r="W308">
            <v>7.0000000000000007E-2</v>
          </cell>
        </row>
        <row r="309">
          <cell r="A309">
            <v>309</v>
          </cell>
          <cell r="B309">
            <v>251</v>
          </cell>
          <cell r="C309" t="str">
            <v>거푸집</v>
          </cell>
          <cell r="D309" t="str">
            <v>4회</v>
          </cell>
          <cell r="E309" t="str">
            <v>㎡</v>
          </cell>
          <cell r="G309">
            <v>0.54</v>
          </cell>
          <cell r="W309">
            <v>0.54</v>
          </cell>
        </row>
        <row r="310">
          <cell r="A310">
            <v>310</v>
          </cell>
          <cell r="B310">
            <v>216</v>
          </cell>
          <cell r="C310" t="str">
            <v>합판</v>
          </cell>
          <cell r="D310" t="str">
            <v>12Tx910x1820</v>
          </cell>
          <cell r="E310" t="str">
            <v>㎥</v>
          </cell>
          <cell r="G310">
            <v>0.2</v>
          </cell>
          <cell r="W310">
            <v>0.2</v>
          </cell>
        </row>
        <row r="311">
          <cell r="A311">
            <v>311</v>
          </cell>
          <cell r="B311">
            <v>218</v>
          </cell>
          <cell r="C311" t="str">
            <v>각재</v>
          </cell>
          <cell r="D311" t="str">
            <v>3.6 * 3.6 * 3.6</v>
          </cell>
          <cell r="E311" t="str">
            <v>재</v>
          </cell>
          <cell r="G311">
            <v>0.01</v>
          </cell>
          <cell r="W311">
            <v>0.01</v>
          </cell>
        </row>
        <row r="312">
          <cell r="A312">
            <v>312</v>
          </cell>
          <cell r="B312">
            <v>185</v>
          </cell>
          <cell r="C312" t="str">
            <v>결속선</v>
          </cell>
          <cell r="D312" t="str">
            <v>#20 0.9mm흑선</v>
          </cell>
          <cell r="E312" t="str">
            <v>kg</v>
          </cell>
          <cell r="G312">
            <v>0.06</v>
          </cell>
          <cell r="W312">
            <v>0.06</v>
          </cell>
        </row>
        <row r="313">
          <cell r="A313">
            <v>313</v>
          </cell>
          <cell r="B313">
            <v>184</v>
          </cell>
          <cell r="C313" t="str">
            <v>철못</v>
          </cell>
          <cell r="D313" t="str">
            <v>N 50</v>
          </cell>
          <cell r="E313" t="str">
            <v>kg</v>
          </cell>
          <cell r="G313">
            <v>0.04</v>
          </cell>
          <cell r="W313">
            <v>0.04</v>
          </cell>
        </row>
        <row r="314">
          <cell r="A314">
            <v>314</v>
          </cell>
          <cell r="B314">
            <v>217</v>
          </cell>
          <cell r="C314" t="str">
            <v>박리제</v>
          </cell>
          <cell r="D314" t="str">
            <v>유성</v>
          </cell>
          <cell r="E314" t="str">
            <v>ℓ</v>
          </cell>
          <cell r="G314">
            <v>0.04</v>
          </cell>
          <cell r="W314">
            <v>0.04</v>
          </cell>
        </row>
        <row r="315">
          <cell r="A315">
            <v>315</v>
          </cell>
          <cell r="C315" t="str">
            <v>12. 스피커 신설</v>
          </cell>
          <cell r="D315" t="str">
            <v>천정형      3W</v>
          </cell>
          <cell r="E315" t="str">
            <v>EA</v>
          </cell>
          <cell r="W315">
            <v>5</v>
          </cell>
          <cell r="Y315">
            <v>12</v>
          </cell>
          <cell r="Z315" t="str">
            <v>스피커 신설</v>
          </cell>
        </row>
        <row r="316">
          <cell r="A316">
            <v>316</v>
          </cell>
          <cell r="C316" t="str">
            <v xml:space="preserve">  가. 재 료 비</v>
          </cell>
        </row>
        <row r="317">
          <cell r="A317">
            <v>317</v>
          </cell>
          <cell r="B317">
            <v>166</v>
          </cell>
          <cell r="C317" t="str">
            <v>스피커</v>
          </cell>
          <cell r="D317" t="str">
            <v>천정형      3W</v>
          </cell>
          <cell r="E317" t="str">
            <v>EA</v>
          </cell>
          <cell r="G317">
            <v>1</v>
          </cell>
          <cell r="W317">
            <v>1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  <cell r="D335">
            <v>0</v>
          </cell>
          <cell r="E335">
            <v>0</v>
          </cell>
          <cell r="W335">
            <v>0</v>
          </cell>
        </row>
        <row r="336">
          <cell r="A336">
            <v>336</v>
          </cell>
          <cell r="D336">
            <v>0</v>
          </cell>
          <cell r="E336">
            <v>0</v>
          </cell>
        </row>
        <row r="337">
          <cell r="A337">
            <v>337</v>
          </cell>
          <cell r="D337">
            <v>0</v>
          </cell>
          <cell r="E337">
            <v>0</v>
          </cell>
        </row>
        <row r="338">
          <cell r="A338">
            <v>338</v>
          </cell>
          <cell r="D338">
            <v>0</v>
          </cell>
          <cell r="E338">
            <v>0</v>
          </cell>
          <cell r="W338">
            <v>0</v>
          </cell>
        </row>
        <row r="339">
          <cell r="A339">
            <v>339</v>
          </cell>
        </row>
        <row r="340">
          <cell r="A340">
            <v>340</v>
          </cell>
          <cell r="D340">
            <v>0</v>
          </cell>
          <cell r="E340">
            <v>0</v>
          </cell>
        </row>
        <row r="341">
          <cell r="A341">
            <v>341</v>
          </cell>
          <cell r="C341" t="str">
            <v>13. AMP 신설</v>
          </cell>
          <cell r="D341" t="str">
            <v>60W</v>
          </cell>
          <cell r="E341" t="str">
            <v>SET</v>
          </cell>
          <cell r="W341">
            <v>1</v>
          </cell>
          <cell r="Y341">
            <v>13</v>
          </cell>
          <cell r="Z341" t="str">
            <v>AMP 신설</v>
          </cell>
        </row>
        <row r="342">
          <cell r="A342">
            <v>342</v>
          </cell>
          <cell r="C342" t="str">
            <v xml:space="preserve">  가. 재 료 비</v>
          </cell>
        </row>
        <row r="343">
          <cell r="A343">
            <v>343</v>
          </cell>
          <cell r="B343">
            <v>168</v>
          </cell>
          <cell r="C343" t="str">
            <v>AMP</v>
          </cell>
          <cell r="D343" t="str">
            <v>60W</v>
          </cell>
          <cell r="E343" t="str">
            <v>SET</v>
          </cell>
          <cell r="G343">
            <v>1</v>
          </cell>
          <cell r="W343">
            <v>1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  <cell r="D364">
            <v>0</v>
          </cell>
          <cell r="E364">
            <v>0</v>
          </cell>
          <cell r="W364">
            <v>0</v>
          </cell>
        </row>
        <row r="365">
          <cell r="A365">
            <v>365</v>
          </cell>
        </row>
        <row r="366">
          <cell r="A366">
            <v>366</v>
          </cell>
          <cell r="D366">
            <v>0</v>
          </cell>
          <cell r="E366">
            <v>0</v>
          </cell>
        </row>
        <row r="367">
          <cell r="A367">
            <v>367</v>
          </cell>
          <cell r="C367" t="str">
            <v>14. 스피커 단자함 신설</v>
          </cell>
          <cell r="D367" t="str">
            <v>스텐       10P</v>
          </cell>
          <cell r="E367" t="str">
            <v>면</v>
          </cell>
          <cell r="W367">
            <v>1</v>
          </cell>
          <cell r="Y367">
            <v>14</v>
          </cell>
          <cell r="Z367" t="str">
            <v>스피커 단자함 신설</v>
          </cell>
        </row>
        <row r="368">
          <cell r="A368">
            <v>368</v>
          </cell>
          <cell r="C368" t="str">
            <v xml:space="preserve">  가. 재 료 비</v>
          </cell>
        </row>
        <row r="369">
          <cell r="A369">
            <v>369</v>
          </cell>
          <cell r="B369">
            <v>169</v>
          </cell>
          <cell r="C369" t="str">
            <v>방송단자함</v>
          </cell>
          <cell r="D369" t="str">
            <v>스텐       10P</v>
          </cell>
          <cell r="E369" t="str">
            <v>면</v>
          </cell>
          <cell r="G369">
            <v>1</v>
          </cell>
          <cell r="W369">
            <v>1</v>
          </cell>
        </row>
        <row r="370">
          <cell r="A370">
            <v>370</v>
          </cell>
        </row>
        <row r="371">
          <cell r="A371">
            <v>371</v>
          </cell>
          <cell r="D371">
            <v>0</v>
          </cell>
          <cell r="E371">
            <v>0</v>
          </cell>
          <cell r="W371">
            <v>0</v>
          </cell>
        </row>
        <row r="372">
          <cell r="A372">
            <v>372</v>
          </cell>
          <cell r="C372">
            <v>0</v>
          </cell>
          <cell r="D372">
            <v>0</v>
          </cell>
          <cell r="E372">
            <v>0</v>
          </cell>
          <cell r="W372">
            <v>0</v>
          </cell>
        </row>
        <row r="373">
          <cell r="A373">
            <v>373</v>
          </cell>
          <cell r="D373">
            <v>0</v>
          </cell>
          <cell r="E373">
            <v>0</v>
          </cell>
          <cell r="W373">
            <v>0</v>
          </cell>
        </row>
        <row r="374">
          <cell r="A374">
            <v>374</v>
          </cell>
          <cell r="C374">
            <v>0</v>
          </cell>
          <cell r="D374">
            <v>0</v>
          </cell>
          <cell r="E374">
            <v>0</v>
          </cell>
          <cell r="W374">
            <v>0</v>
          </cell>
        </row>
        <row r="375">
          <cell r="A375">
            <v>375</v>
          </cell>
          <cell r="D375">
            <v>0</v>
          </cell>
          <cell r="E375">
            <v>0</v>
          </cell>
          <cell r="W375">
            <v>0</v>
          </cell>
        </row>
        <row r="376">
          <cell r="A376">
            <v>376</v>
          </cell>
          <cell r="C376">
            <v>0</v>
          </cell>
          <cell r="D376">
            <v>0</v>
          </cell>
          <cell r="E376">
            <v>0</v>
          </cell>
          <cell r="W376">
            <v>0</v>
          </cell>
        </row>
        <row r="377">
          <cell r="A377">
            <v>377</v>
          </cell>
          <cell r="D377">
            <v>0</v>
          </cell>
          <cell r="E377">
            <v>0</v>
          </cell>
          <cell r="W377">
            <v>0</v>
          </cell>
        </row>
        <row r="378">
          <cell r="A378">
            <v>378</v>
          </cell>
        </row>
        <row r="379">
          <cell r="A379">
            <v>379</v>
          </cell>
          <cell r="D379">
            <v>0</v>
          </cell>
          <cell r="E379">
            <v>0</v>
          </cell>
          <cell r="W379">
            <v>0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  <cell r="D388">
            <v>0</v>
          </cell>
          <cell r="E388">
            <v>0</v>
          </cell>
        </row>
        <row r="389">
          <cell r="A389">
            <v>389</v>
          </cell>
          <cell r="D389">
            <v>0</v>
          </cell>
          <cell r="E389">
            <v>0</v>
          </cell>
        </row>
        <row r="390">
          <cell r="A390">
            <v>390</v>
          </cell>
          <cell r="D390">
            <v>0</v>
          </cell>
          <cell r="E390">
            <v>0</v>
          </cell>
          <cell r="W390">
            <v>0</v>
          </cell>
        </row>
        <row r="391">
          <cell r="A391">
            <v>391</v>
          </cell>
        </row>
        <row r="392">
          <cell r="A392">
            <v>392</v>
          </cell>
          <cell r="D392">
            <v>0</v>
          </cell>
          <cell r="E392">
            <v>0</v>
          </cell>
        </row>
        <row r="393">
          <cell r="A393">
            <v>393</v>
          </cell>
          <cell r="C393" t="str">
            <v>15. CCTV(실내고정형)  신설</v>
          </cell>
          <cell r="D393" t="str">
            <v>실내 고정형</v>
          </cell>
          <cell r="E393" t="str">
            <v>EA</v>
          </cell>
          <cell r="W393">
            <v>2</v>
          </cell>
          <cell r="Y393">
            <v>15</v>
          </cell>
          <cell r="Z393" t="str">
            <v>CCTV(실내고정형)  신설</v>
          </cell>
        </row>
        <row r="394">
          <cell r="A394">
            <v>394</v>
          </cell>
          <cell r="C394" t="str">
            <v xml:space="preserve">  가. 재 료 비</v>
          </cell>
        </row>
        <row r="395">
          <cell r="A395">
            <v>395</v>
          </cell>
          <cell r="B395">
            <v>228</v>
          </cell>
          <cell r="C395" t="str">
            <v xml:space="preserve">CCTV 카메라 </v>
          </cell>
          <cell r="D395" t="str">
            <v>실내 고정형</v>
          </cell>
          <cell r="E395" t="str">
            <v>EA</v>
          </cell>
          <cell r="G395">
            <v>1</v>
          </cell>
          <cell r="W395">
            <v>1</v>
          </cell>
        </row>
        <row r="396">
          <cell r="A396">
            <v>396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W396">
            <v>0</v>
          </cell>
        </row>
        <row r="397">
          <cell r="A397">
            <v>397</v>
          </cell>
          <cell r="D397">
            <v>0</v>
          </cell>
          <cell r="E397">
            <v>0</v>
          </cell>
          <cell r="W397">
            <v>0</v>
          </cell>
        </row>
        <row r="398">
          <cell r="A398">
            <v>398</v>
          </cell>
          <cell r="C398">
            <v>0</v>
          </cell>
          <cell r="D398">
            <v>0</v>
          </cell>
          <cell r="E398">
            <v>0</v>
          </cell>
          <cell r="W398">
            <v>0</v>
          </cell>
        </row>
        <row r="399">
          <cell r="A399">
            <v>399</v>
          </cell>
          <cell r="D399">
            <v>0</v>
          </cell>
          <cell r="E399">
            <v>0</v>
          </cell>
          <cell r="W399">
            <v>0</v>
          </cell>
        </row>
        <row r="400">
          <cell r="A400">
            <v>400</v>
          </cell>
          <cell r="C400">
            <v>0</v>
          </cell>
          <cell r="D400">
            <v>0</v>
          </cell>
          <cell r="E400">
            <v>0</v>
          </cell>
          <cell r="W400">
            <v>0</v>
          </cell>
        </row>
        <row r="401">
          <cell r="A401">
            <v>401</v>
          </cell>
          <cell r="C401">
            <v>0</v>
          </cell>
          <cell r="D401">
            <v>0</v>
          </cell>
          <cell r="E401">
            <v>0</v>
          </cell>
        </row>
        <row r="402">
          <cell r="A402">
            <v>402</v>
          </cell>
          <cell r="C402">
            <v>0</v>
          </cell>
          <cell r="D402">
            <v>0</v>
          </cell>
          <cell r="E402">
            <v>0</v>
          </cell>
        </row>
        <row r="403">
          <cell r="A403">
            <v>403</v>
          </cell>
          <cell r="C403">
            <v>0</v>
          </cell>
          <cell r="D403">
            <v>0</v>
          </cell>
          <cell r="E403">
            <v>0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  <cell r="D406">
            <v>0</v>
          </cell>
          <cell r="E406">
            <v>0</v>
          </cell>
        </row>
        <row r="407">
          <cell r="A407">
            <v>407</v>
          </cell>
          <cell r="D407">
            <v>0</v>
          </cell>
          <cell r="E407">
            <v>0</v>
          </cell>
        </row>
        <row r="408">
          <cell r="A408">
            <v>408</v>
          </cell>
          <cell r="D408">
            <v>0</v>
          </cell>
          <cell r="E408">
            <v>0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  <cell r="D418">
            <v>0</v>
          </cell>
          <cell r="E418">
            <v>0</v>
          </cell>
        </row>
        <row r="419">
          <cell r="A419">
            <v>419</v>
          </cell>
          <cell r="C419" t="str">
            <v>16. CCTV(실내회전형)  신설</v>
          </cell>
          <cell r="D419" t="str">
            <v>실내 회전형</v>
          </cell>
          <cell r="E419" t="str">
            <v>EA</v>
          </cell>
          <cell r="W419">
            <v>1</v>
          </cell>
          <cell r="Y419">
            <v>16</v>
          </cell>
          <cell r="Z419" t="str">
            <v>CCTV(실내회전형)  신설</v>
          </cell>
        </row>
        <row r="420">
          <cell r="A420">
            <v>420</v>
          </cell>
          <cell r="C420" t="str">
            <v xml:space="preserve">  가. 재 료 비</v>
          </cell>
        </row>
        <row r="421">
          <cell r="A421">
            <v>421</v>
          </cell>
          <cell r="B421">
            <v>229</v>
          </cell>
          <cell r="C421" t="str">
            <v xml:space="preserve">CCTV 카메라 </v>
          </cell>
          <cell r="D421" t="str">
            <v>실내 회전형</v>
          </cell>
          <cell r="E421" t="str">
            <v>EA</v>
          </cell>
          <cell r="G421">
            <v>1</v>
          </cell>
          <cell r="W421">
            <v>1</v>
          </cell>
        </row>
        <row r="422">
          <cell r="A422">
            <v>422</v>
          </cell>
          <cell r="B422">
            <v>230</v>
          </cell>
          <cell r="C422" t="str">
            <v>OMNISCAN</v>
          </cell>
          <cell r="D422" t="str">
            <v>PAN/TILT,천정매입형</v>
          </cell>
          <cell r="E422" t="str">
            <v>EA</v>
          </cell>
          <cell r="G422">
            <v>1</v>
          </cell>
          <cell r="W422">
            <v>1</v>
          </cell>
        </row>
        <row r="423">
          <cell r="A423">
            <v>423</v>
          </cell>
          <cell r="B423">
            <v>231</v>
          </cell>
          <cell r="C423" t="str">
            <v>ZOOM LENS</v>
          </cell>
          <cell r="D423" t="str">
            <v>4~64mm</v>
          </cell>
          <cell r="E423" t="str">
            <v>EA</v>
          </cell>
          <cell r="G423">
            <v>1</v>
          </cell>
          <cell r="W423">
            <v>1</v>
          </cell>
        </row>
        <row r="424">
          <cell r="A424">
            <v>424</v>
          </cell>
          <cell r="D424">
            <v>0</v>
          </cell>
        </row>
        <row r="425">
          <cell r="A425">
            <v>425</v>
          </cell>
          <cell r="D425">
            <v>0</v>
          </cell>
        </row>
        <row r="426">
          <cell r="A426">
            <v>426</v>
          </cell>
        </row>
        <row r="427">
          <cell r="A427">
            <v>427</v>
          </cell>
          <cell r="C427">
            <v>0</v>
          </cell>
          <cell r="D427">
            <v>0</v>
          </cell>
        </row>
        <row r="428">
          <cell r="A428">
            <v>428</v>
          </cell>
          <cell r="C428">
            <v>0</v>
          </cell>
          <cell r="D428">
            <v>0</v>
          </cell>
        </row>
        <row r="429">
          <cell r="A429">
            <v>429</v>
          </cell>
          <cell r="C429">
            <v>0</v>
          </cell>
          <cell r="D429">
            <v>0</v>
          </cell>
        </row>
        <row r="430">
          <cell r="A430">
            <v>430</v>
          </cell>
          <cell r="D430">
            <v>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  <cell r="D444">
            <v>0</v>
          </cell>
          <cell r="E444">
            <v>0</v>
          </cell>
        </row>
        <row r="445">
          <cell r="A445">
            <v>445</v>
          </cell>
          <cell r="B445">
            <v>232</v>
          </cell>
          <cell r="C445" t="str">
            <v>17. CCTV 감시반 신설</v>
          </cell>
          <cell r="D445">
            <v>0</v>
          </cell>
          <cell r="E445" t="str">
            <v>EA</v>
          </cell>
          <cell r="W445">
            <v>1</v>
          </cell>
          <cell r="Y445">
            <v>17</v>
          </cell>
          <cell r="Z445" t="str">
            <v>CCTV 감시반 신설</v>
          </cell>
        </row>
        <row r="446">
          <cell r="A446">
            <v>446</v>
          </cell>
          <cell r="C446" t="str">
            <v xml:space="preserve">  가. 재 료 비</v>
          </cell>
        </row>
        <row r="447">
          <cell r="A447">
            <v>447</v>
          </cell>
          <cell r="B447">
            <v>239</v>
          </cell>
          <cell r="C447" t="str">
            <v>CCTV 모니터</v>
          </cell>
          <cell r="D447" t="str">
            <v>19"</v>
          </cell>
          <cell r="E447" t="str">
            <v>EA</v>
          </cell>
          <cell r="G447">
            <v>1</v>
          </cell>
          <cell r="W447">
            <v>1</v>
          </cell>
        </row>
        <row r="448">
          <cell r="A448">
            <v>448</v>
          </cell>
          <cell r="B448">
            <v>233</v>
          </cell>
          <cell r="C448" t="str">
            <v>RECEIVER</v>
          </cell>
          <cell r="D448" t="str">
            <v>옥내형</v>
          </cell>
          <cell r="E448" t="str">
            <v>EA</v>
          </cell>
          <cell r="G448">
            <v>1</v>
          </cell>
          <cell r="W448">
            <v>1</v>
          </cell>
        </row>
        <row r="449">
          <cell r="A449">
            <v>449</v>
          </cell>
          <cell r="B449">
            <v>234</v>
          </cell>
          <cell r="C449" t="str">
            <v>DVR</v>
          </cell>
          <cell r="D449" t="str">
            <v>16CH,HDD 120G,120fps</v>
          </cell>
          <cell r="E449" t="str">
            <v>EA</v>
          </cell>
          <cell r="G449">
            <v>1</v>
          </cell>
          <cell r="W449">
            <v>1</v>
          </cell>
        </row>
        <row r="450">
          <cell r="A450">
            <v>450</v>
          </cell>
          <cell r="B450">
            <v>235</v>
          </cell>
          <cell r="C450" t="str">
            <v>POWER CONTROLLER</v>
          </cell>
          <cell r="D450" t="str">
            <v>4CH</v>
          </cell>
          <cell r="E450" t="str">
            <v>EA</v>
          </cell>
          <cell r="G450">
            <v>1</v>
          </cell>
          <cell r="W450">
            <v>1</v>
          </cell>
        </row>
        <row r="451">
          <cell r="A451">
            <v>451</v>
          </cell>
          <cell r="B451">
            <v>236</v>
          </cell>
          <cell r="C451" t="str">
            <v>VDA</v>
          </cell>
          <cell r="D451" t="str">
            <v>1in 4out,4CH</v>
          </cell>
          <cell r="E451" t="str">
            <v>EA</v>
          </cell>
          <cell r="G451">
            <v>1</v>
          </cell>
          <cell r="W451">
            <v>1</v>
          </cell>
        </row>
        <row r="452">
          <cell r="A452">
            <v>452</v>
          </cell>
          <cell r="B452">
            <v>237</v>
          </cell>
          <cell r="C452" t="str">
            <v>MATRIX SWITCHER</v>
          </cell>
          <cell r="D452" t="str">
            <v>16BY 4</v>
          </cell>
          <cell r="E452" t="str">
            <v>EA</v>
          </cell>
          <cell r="G452">
            <v>1</v>
          </cell>
          <cell r="W452">
            <v>1</v>
          </cell>
        </row>
        <row r="453">
          <cell r="A453">
            <v>453</v>
          </cell>
          <cell r="B453">
            <v>238</v>
          </cell>
          <cell r="C453" t="str">
            <v>MONITOR RACK</v>
          </cell>
          <cell r="D453" t="str">
            <v>STEEL</v>
          </cell>
          <cell r="E453" t="str">
            <v>EA</v>
          </cell>
          <cell r="G453">
            <v>1</v>
          </cell>
          <cell r="W453">
            <v>1</v>
          </cell>
        </row>
        <row r="454">
          <cell r="A454">
            <v>454</v>
          </cell>
        </row>
        <row r="455">
          <cell r="A455">
            <v>455</v>
          </cell>
          <cell r="C455">
            <v>0</v>
          </cell>
        </row>
        <row r="456">
          <cell r="A456">
            <v>456</v>
          </cell>
          <cell r="C456">
            <v>0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  <cell r="D459">
            <v>0</v>
          </cell>
          <cell r="E459">
            <v>0</v>
          </cell>
          <cell r="W459">
            <v>0</v>
          </cell>
        </row>
        <row r="460">
          <cell r="A460">
            <v>460</v>
          </cell>
          <cell r="D460">
            <v>0</v>
          </cell>
          <cell r="E460">
            <v>0</v>
          </cell>
          <cell r="W460">
            <v>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  <cell r="D470">
            <v>0</v>
          </cell>
          <cell r="E470">
            <v>0</v>
          </cell>
        </row>
        <row r="471">
          <cell r="A471">
            <v>471</v>
          </cell>
          <cell r="C471" t="str">
            <v>18. 핸드홀 신설</v>
          </cell>
          <cell r="D471" t="str">
            <v>2000 * 1000 * 1400mm</v>
          </cell>
          <cell r="E471" t="str">
            <v>개소</v>
          </cell>
          <cell r="W471">
            <v>2</v>
          </cell>
          <cell r="Y471">
            <v>18</v>
          </cell>
          <cell r="Z471" t="str">
            <v>핸드홀 신설</v>
          </cell>
        </row>
        <row r="472">
          <cell r="A472">
            <v>472</v>
          </cell>
          <cell r="C472" t="str">
            <v xml:space="preserve">  가. 재 료 비</v>
          </cell>
        </row>
        <row r="473">
          <cell r="A473">
            <v>473</v>
          </cell>
          <cell r="B473">
            <v>76</v>
          </cell>
          <cell r="C473" t="str">
            <v>수공 2호</v>
          </cell>
          <cell r="D473" t="str">
            <v>2000 * 1000 * 1400mm</v>
          </cell>
          <cell r="E473" t="str">
            <v>개소</v>
          </cell>
          <cell r="G473">
            <v>1</v>
          </cell>
          <cell r="W473">
            <v>1</v>
          </cell>
        </row>
        <row r="474">
          <cell r="A474">
            <v>474</v>
          </cell>
          <cell r="B474">
            <v>178</v>
          </cell>
          <cell r="C474" t="str">
            <v>수공 맨홀 뚜껑</v>
          </cell>
          <cell r="D474">
            <v>0</v>
          </cell>
          <cell r="E474" t="str">
            <v>조</v>
          </cell>
          <cell r="G474">
            <v>1</v>
          </cell>
          <cell r="W474">
            <v>1</v>
          </cell>
        </row>
        <row r="475">
          <cell r="A475">
            <v>475</v>
          </cell>
          <cell r="C475">
            <v>0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  <cell r="C481">
            <v>0</v>
          </cell>
        </row>
        <row r="482">
          <cell r="A482">
            <v>482</v>
          </cell>
          <cell r="C482">
            <v>0</v>
          </cell>
        </row>
        <row r="483">
          <cell r="A483">
            <v>483</v>
          </cell>
          <cell r="C483">
            <v>0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  <cell r="D496">
            <v>0</v>
          </cell>
          <cell r="E496">
            <v>0</v>
          </cell>
        </row>
        <row r="497">
          <cell r="A497">
            <v>497</v>
          </cell>
          <cell r="C497" t="str">
            <v>19. FLC(155MBPS) 이설</v>
          </cell>
          <cell r="D497" t="str">
            <v>155Mbps(이설)</v>
          </cell>
          <cell r="E497" t="str">
            <v>대</v>
          </cell>
          <cell r="W497">
            <v>1</v>
          </cell>
          <cell r="Y497">
            <v>19</v>
          </cell>
          <cell r="Z497" t="str">
            <v>FLC(155MBPS) 이설</v>
          </cell>
        </row>
        <row r="498">
          <cell r="A498">
            <v>498</v>
          </cell>
          <cell r="C498" t="str">
            <v xml:space="preserve">  가. 재 료 비</v>
          </cell>
        </row>
        <row r="499">
          <cell r="A499">
            <v>499</v>
          </cell>
          <cell r="B499">
            <v>247</v>
          </cell>
          <cell r="C499" t="str">
            <v>동기식 광전송장치</v>
          </cell>
          <cell r="D499" t="str">
            <v>155Mbps(이설)</v>
          </cell>
          <cell r="E499" t="str">
            <v>대</v>
          </cell>
          <cell r="G499">
            <v>1</v>
          </cell>
          <cell r="W499">
            <v>1</v>
          </cell>
        </row>
        <row r="500">
          <cell r="A500">
            <v>500</v>
          </cell>
          <cell r="C500">
            <v>0</v>
          </cell>
          <cell r="D500">
            <v>0</v>
          </cell>
          <cell r="E500">
            <v>0</v>
          </cell>
          <cell r="W500">
            <v>0</v>
          </cell>
        </row>
        <row r="501">
          <cell r="A501">
            <v>501</v>
          </cell>
          <cell r="C501">
            <v>0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  <cell r="C507">
            <v>0</v>
          </cell>
        </row>
        <row r="508">
          <cell r="A508">
            <v>508</v>
          </cell>
          <cell r="C508">
            <v>0</v>
          </cell>
        </row>
        <row r="509">
          <cell r="A509">
            <v>509</v>
          </cell>
          <cell r="C509">
            <v>0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  <cell r="D522">
            <v>0</v>
          </cell>
          <cell r="E522">
            <v>0</v>
          </cell>
        </row>
        <row r="523">
          <cell r="A523">
            <v>523</v>
          </cell>
          <cell r="C523" t="str">
            <v>20. FDF분배반 이설</v>
          </cell>
          <cell r="D523" t="str">
            <v>FDF 144 CORE(이설)</v>
          </cell>
          <cell r="E523" t="str">
            <v>대</v>
          </cell>
          <cell r="W523">
            <v>1</v>
          </cell>
          <cell r="Y523">
            <v>20</v>
          </cell>
          <cell r="Z523" t="str">
            <v>FDF분배반 이설</v>
          </cell>
        </row>
        <row r="524">
          <cell r="A524">
            <v>524</v>
          </cell>
          <cell r="C524" t="str">
            <v xml:space="preserve">  가. 재 료 비</v>
          </cell>
        </row>
        <row r="525">
          <cell r="A525">
            <v>525</v>
          </cell>
          <cell r="B525">
            <v>248</v>
          </cell>
          <cell r="C525" t="str">
            <v>19" RACK</v>
          </cell>
          <cell r="D525" t="str">
            <v>FDF 144 CORE(이설)</v>
          </cell>
          <cell r="E525" t="str">
            <v>대</v>
          </cell>
          <cell r="G525">
            <v>1</v>
          </cell>
          <cell r="W525">
            <v>1</v>
          </cell>
        </row>
        <row r="526">
          <cell r="A526">
            <v>526</v>
          </cell>
          <cell r="D526">
            <v>0</v>
          </cell>
          <cell r="E526">
            <v>0</v>
          </cell>
        </row>
        <row r="527">
          <cell r="A527">
            <v>527</v>
          </cell>
          <cell r="C527">
            <v>0</v>
          </cell>
          <cell r="D527">
            <v>0</v>
          </cell>
          <cell r="E527">
            <v>0</v>
          </cell>
        </row>
        <row r="528">
          <cell r="A528">
            <v>528</v>
          </cell>
          <cell r="D528">
            <v>0</v>
          </cell>
          <cell r="E528">
            <v>0</v>
          </cell>
        </row>
        <row r="529">
          <cell r="A529">
            <v>529</v>
          </cell>
          <cell r="D529">
            <v>0</v>
          </cell>
          <cell r="E529">
            <v>0</v>
          </cell>
        </row>
        <row r="530">
          <cell r="A530">
            <v>530</v>
          </cell>
        </row>
        <row r="531">
          <cell r="A531">
            <v>531</v>
          </cell>
          <cell r="C531">
            <v>0</v>
          </cell>
          <cell r="D531">
            <v>0</v>
          </cell>
          <cell r="E531">
            <v>0</v>
          </cell>
        </row>
        <row r="532">
          <cell r="A532">
            <v>532</v>
          </cell>
          <cell r="C532">
            <v>0</v>
          </cell>
          <cell r="D532">
            <v>0</v>
          </cell>
          <cell r="E532">
            <v>0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  <cell r="C535">
            <v>0</v>
          </cell>
          <cell r="D535">
            <v>0</v>
          </cell>
          <cell r="E535">
            <v>0</v>
          </cell>
          <cell r="W535">
            <v>0</v>
          </cell>
        </row>
        <row r="536">
          <cell r="A536">
            <v>536</v>
          </cell>
          <cell r="D536">
            <v>0</v>
          </cell>
          <cell r="E536">
            <v>0</v>
          </cell>
          <cell r="W536">
            <v>0</v>
          </cell>
        </row>
        <row r="537">
          <cell r="A537">
            <v>537</v>
          </cell>
          <cell r="D537">
            <v>0</v>
          </cell>
          <cell r="E537">
            <v>0</v>
          </cell>
          <cell r="W537">
            <v>0</v>
          </cell>
        </row>
        <row r="538">
          <cell r="A538">
            <v>538</v>
          </cell>
          <cell r="D538">
            <v>0</v>
          </cell>
          <cell r="E538">
            <v>0</v>
          </cell>
          <cell r="W538">
            <v>0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  <cell r="D547">
            <v>0</v>
          </cell>
          <cell r="E547">
            <v>0</v>
          </cell>
        </row>
        <row r="548">
          <cell r="A548">
            <v>548</v>
          </cell>
          <cell r="D548">
            <v>0</v>
          </cell>
          <cell r="E548">
            <v>0</v>
          </cell>
        </row>
        <row r="549">
          <cell r="A549">
            <v>549</v>
          </cell>
          <cell r="C549" t="str">
            <v>21. MDF 철거</v>
          </cell>
          <cell r="D549" t="str">
            <v>(철거)</v>
          </cell>
          <cell r="E549" t="str">
            <v>대</v>
          </cell>
          <cell r="W549">
            <v>1</v>
          </cell>
          <cell r="Y549">
            <v>21</v>
          </cell>
          <cell r="Z549" t="str">
            <v>MDF 철거</v>
          </cell>
        </row>
        <row r="550">
          <cell r="A550">
            <v>550</v>
          </cell>
          <cell r="C550" t="str">
            <v xml:space="preserve">  가. 재 료 비</v>
          </cell>
        </row>
        <row r="551">
          <cell r="A551">
            <v>551</v>
          </cell>
          <cell r="B551">
            <v>249</v>
          </cell>
          <cell r="C551" t="str">
            <v>MDF</v>
          </cell>
          <cell r="D551" t="str">
            <v>(철거)</v>
          </cell>
          <cell r="E551" t="str">
            <v>대</v>
          </cell>
          <cell r="G551">
            <v>1</v>
          </cell>
          <cell r="W551">
            <v>1</v>
          </cell>
        </row>
        <row r="552">
          <cell r="A552">
            <v>552</v>
          </cell>
          <cell r="D552">
            <v>0</v>
          </cell>
          <cell r="E552">
            <v>0</v>
          </cell>
        </row>
        <row r="553">
          <cell r="A553">
            <v>553</v>
          </cell>
          <cell r="C553">
            <v>0</v>
          </cell>
          <cell r="D553">
            <v>0</v>
          </cell>
          <cell r="E553">
            <v>0</v>
          </cell>
        </row>
        <row r="554">
          <cell r="A554">
            <v>554</v>
          </cell>
          <cell r="D554">
            <v>0</v>
          </cell>
          <cell r="E554">
            <v>0</v>
          </cell>
        </row>
        <row r="555">
          <cell r="A555">
            <v>555</v>
          </cell>
          <cell r="D555">
            <v>0</v>
          </cell>
          <cell r="E555">
            <v>0</v>
          </cell>
        </row>
        <row r="556">
          <cell r="A556">
            <v>556</v>
          </cell>
          <cell r="D556">
            <v>0</v>
          </cell>
          <cell r="E556">
            <v>0</v>
          </cell>
        </row>
        <row r="557">
          <cell r="A557">
            <v>557</v>
          </cell>
        </row>
        <row r="558">
          <cell r="A558">
            <v>558</v>
          </cell>
          <cell r="C558">
            <v>0</v>
          </cell>
          <cell r="D558">
            <v>0</v>
          </cell>
          <cell r="E558">
            <v>0</v>
          </cell>
        </row>
        <row r="559">
          <cell r="A559">
            <v>559</v>
          </cell>
          <cell r="C559">
            <v>0</v>
          </cell>
          <cell r="D559">
            <v>0</v>
          </cell>
          <cell r="E559">
            <v>0</v>
          </cell>
        </row>
        <row r="560">
          <cell r="A560">
            <v>560</v>
          </cell>
        </row>
        <row r="561">
          <cell r="A561">
            <v>561</v>
          </cell>
          <cell r="C561">
            <v>0</v>
          </cell>
          <cell r="D561">
            <v>0</v>
          </cell>
          <cell r="E561">
            <v>0</v>
          </cell>
          <cell r="W561">
            <v>0</v>
          </cell>
        </row>
        <row r="562">
          <cell r="A562">
            <v>562</v>
          </cell>
          <cell r="D562">
            <v>0</v>
          </cell>
          <cell r="E562">
            <v>0</v>
          </cell>
          <cell r="W562">
            <v>0</v>
          </cell>
        </row>
        <row r="563">
          <cell r="A563">
            <v>563</v>
          </cell>
          <cell r="D563">
            <v>0</v>
          </cell>
          <cell r="E563">
            <v>0</v>
          </cell>
          <cell r="W563">
            <v>0</v>
          </cell>
        </row>
        <row r="564">
          <cell r="A564">
            <v>564</v>
          </cell>
          <cell r="D564">
            <v>0</v>
          </cell>
          <cell r="E564">
            <v>0</v>
          </cell>
          <cell r="W564">
            <v>0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  <cell r="D574">
            <v>0</v>
          </cell>
          <cell r="E574">
            <v>0</v>
          </cell>
        </row>
        <row r="575">
          <cell r="A575">
            <v>575</v>
          </cell>
          <cell r="C575" t="str">
            <v>22.  신호용 원격소장치 철거</v>
          </cell>
          <cell r="D575" t="str">
            <v>RTU(철거)</v>
          </cell>
          <cell r="E575" t="str">
            <v>대</v>
          </cell>
          <cell r="W575">
            <v>1</v>
          </cell>
          <cell r="Y575">
            <v>22</v>
          </cell>
          <cell r="Z575" t="str">
            <v xml:space="preserve"> 신호용 원격소장치 철거</v>
          </cell>
        </row>
        <row r="576">
          <cell r="A576">
            <v>576</v>
          </cell>
          <cell r="C576" t="str">
            <v xml:space="preserve">  가. 재 료 비</v>
          </cell>
        </row>
        <row r="577">
          <cell r="A577">
            <v>577</v>
          </cell>
          <cell r="B577">
            <v>250</v>
          </cell>
          <cell r="C577" t="str">
            <v>신호용 원격소장치</v>
          </cell>
          <cell r="D577" t="str">
            <v>RTU(철거)</v>
          </cell>
          <cell r="E577" t="str">
            <v>대</v>
          </cell>
          <cell r="G577">
            <v>1</v>
          </cell>
          <cell r="W577">
            <v>1</v>
          </cell>
        </row>
        <row r="578">
          <cell r="A578">
            <v>578</v>
          </cell>
          <cell r="D578">
            <v>0</v>
          </cell>
        </row>
        <row r="579">
          <cell r="A579">
            <v>579</v>
          </cell>
          <cell r="C579">
            <v>0</v>
          </cell>
          <cell r="D579">
            <v>0</v>
          </cell>
        </row>
        <row r="580">
          <cell r="A580">
            <v>580</v>
          </cell>
          <cell r="D580">
            <v>0</v>
          </cell>
        </row>
        <row r="581">
          <cell r="A581">
            <v>581</v>
          </cell>
          <cell r="D581">
            <v>0</v>
          </cell>
        </row>
        <row r="582">
          <cell r="A582">
            <v>582</v>
          </cell>
          <cell r="D582">
            <v>0</v>
          </cell>
        </row>
        <row r="583">
          <cell r="A583">
            <v>583</v>
          </cell>
        </row>
        <row r="584">
          <cell r="A584">
            <v>584</v>
          </cell>
          <cell r="C584">
            <v>0</v>
          </cell>
          <cell r="D584">
            <v>0</v>
          </cell>
        </row>
        <row r="585">
          <cell r="A585">
            <v>585</v>
          </cell>
          <cell r="C585">
            <v>0</v>
          </cell>
          <cell r="D585">
            <v>0</v>
          </cell>
        </row>
        <row r="586">
          <cell r="A586">
            <v>586</v>
          </cell>
        </row>
        <row r="587">
          <cell r="A587">
            <v>587</v>
          </cell>
          <cell r="C587">
            <v>0</v>
          </cell>
          <cell r="D587">
            <v>0</v>
          </cell>
          <cell r="E587">
            <v>0</v>
          </cell>
          <cell r="W587">
            <v>0</v>
          </cell>
        </row>
        <row r="588">
          <cell r="A588">
            <v>588</v>
          </cell>
          <cell r="D588">
            <v>0</v>
          </cell>
          <cell r="E588">
            <v>0</v>
          </cell>
          <cell r="W588">
            <v>0</v>
          </cell>
        </row>
        <row r="589">
          <cell r="A589">
            <v>589</v>
          </cell>
          <cell r="D589">
            <v>0</v>
          </cell>
          <cell r="E589">
            <v>0</v>
          </cell>
          <cell r="W589">
            <v>0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  <cell r="D599">
            <v>0</v>
          </cell>
          <cell r="E599">
            <v>0</v>
          </cell>
        </row>
        <row r="600">
          <cell r="A600">
            <v>600</v>
          </cell>
          <cell r="D600">
            <v>0</v>
          </cell>
          <cell r="E600">
            <v>0</v>
          </cell>
        </row>
      </sheetData>
      <sheetData sheetId="5"/>
      <sheetData sheetId="6" refreshError="1">
        <row r="1">
          <cell r="B1" t="str">
            <v>품      명</v>
          </cell>
          <cell r="C1" t="str">
            <v>규      격</v>
          </cell>
          <cell r="D1" t="str">
            <v>단위</v>
          </cell>
          <cell r="E1" t="str">
            <v>물가자료(2월)</v>
          </cell>
          <cell r="G1" t="str">
            <v>물가정보(2월)</v>
          </cell>
          <cell r="I1" t="str">
            <v>가격정보</v>
          </cell>
          <cell r="K1" t="str">
            <v>견  적  1</v>
          </cell>
          <cell r="M1" t="str">
            <v>견  적  2</v>
          </cell>
          <cell r="O1" t="str">
            <v>최저가격</v>
          </cell>
          <cell r="P1" t="str">
            <v>적용가격</v>
          </cell>
          <cell r="Q1" t="str">
            <v>비  고</v>
          </cell>
        </row>
        <row r="2">
          <cell r="E2" t="str">
            <v>Page</v>
          </cell>
          <cell r="F2" t="str">
            <v>단  가</v>
          </cell>
          <cell r="G2" t="str">
            <v>Page</v>
          </cell>
          <cell r="H2" t="str">
            <v>단  가</v>
          </cell>
          <cell r="I2" t="str">
            <v>Page</v>
          </cell>
          <cell r="J2" t="str">
            <v>단  가</v>
          </cell>
          <cell r="K2" t="str">
            <v>Page</v>
          </cell>
          <cell r="L2" t="str">
            <v>단  가</v>
          </cell>
          <cell r="M2" t="str">
            <v>Page</v>
          </cell>
          <cell r="N2" t="str">
            <v>단  가</v>
          </cell>
        </row>
        <row r="3">
          <cell r="A3">
            <v>1</v>
          </cell>
          <cell r="B3" t="str">
            <v>강제 전선관</v>
          </cell>
          <cell r="C3" t="str">
            <v>STEEL      16C (노출)</v>
          </cell>
          <cell r="D3" t="str">
            <v>M</v>
          </cell>
          <cell r="E3">
            <v>884</v>
          </cell>
          <cell r="F3">
            <v>1081</v>
          </cell>
          <cell r="G3">
            <v>936</v>
          </cell>
          <cell r="H3">
            <v>1324</v>
          </cell>
          <cell r="O3">
            <v>1081</v>
          </cell>
          <cell r="P3">
            <v>1081</v>
          </cell>
        </row>
        <row r="4">
          <cell r="A4">
            <v>2</v>
          </cell>
          <cell r="B4" t="str">
            <v>강제 전선관</v>
          </cell>
          <cell r="C4" t="str">
            <v>STEEL      22C (노출)</v>
          </cell>
          <cell r="D4" t="str">
            <v>M</v>
          </cell>
          <cell r="E4">
            <v>884</v>
          </cell>
          <cell r="F4">
            <v>1396</v>
          </cell>
          <cell r="G4">
            <v>936</v>
          </cell>
          <cell r="H4">
            <v>1686</v>
          </cell>
          <cell r="O4">
            <v>1396</v>
          </cell>
          <cell r="P4">
            <v>1396</v>
          </cell>
        </row>
        <row r="5">
          <cell r="A5">
            <v>3</v>
          </cell>
          <cell r="B5" t="str">
            <v>강제 전선관</v>
          </cell>
          <cell r="C5" t="str">
            <v>STEEL      28C (노출)</v>
          </cell>
          <cell r="D5" t="str">
            <v>M</v>
          </cell>
          <cell r="E5">
            <v>884</v>
          </cell>
          <cell r="F5">
            <v>1753</v>
          </cell>
          <cell r="G5">
            <v>936</v>
          </cell>
          <cell r="H5">
            <v>2194</v>
          </cell>
          <cell r="O5">
            <v>1753</v>
          </cell>
          <cell r="P5">
            <v>1753</v>
          </cell>
        </row>
        <row r="6">
          <cell r="A6">
            <v>4</v>
          </cell>
          <cell r="B6" t="str">
            <v>강제 전선관</v>
          </cell>
          <cell r="C6" t="str">
            <v>STEEL      36C (노출)</v>
          </cell>
          <cell r="D6" t="str">
            <v>M</v>
          </cell>
          <cell r="E6">
            <v>884</v>
          </cell>
          <cell r="F6">
            <v>2235</v>
          </cell>
          <cell r="G6">
            <v>936</v>
          </cell>
          <cell r="H6">
            <v>2679</v>
          </cell>
          <cell r="O6">
            <v>2235</v>
          </cell>
          <cell r="P6">
            <v>2235</v>
          </cell>
        </row>
        <row r="7">
          <cell r="A7">
            <v>5</v>
          </cell>
          <cell r="B7" t="str">
            <v>강제 전선관</v>
          </cell>
          <cell r="C7" t="str">
            <v>STEEL      42C (노출)</v>
          </cell>
          <cell r="D7" t="str">
            <v>M</v>
          </cell>
          <cell r="E7">
            <v>884</v>
          </cell>
          <cell r="F7">
            <v>2572</v>
          </cell>
          <cell r="G7">
            <v>936</v>
          </cell>
          <cell r="H7">
            <v>3118</v>
          </cell>
          <cell r="O7">
            <v>2572</v>
          </cell>
          <cell r="P7">
            <v>2572</v>
          </cell>
        </row>
        <row r="8">
          <cell r="A8">
            <v>6</v>
          </cell>
          <cell r="B8" t="str">
            <v>강제 전선관</v>
          </cell>
          <cell r="C8" t="str">
            <v>STEEL      54C (노출)</v>
          </cell>
          <cell r="D8" t="str">
            <v>M</v>
          </cell>
          <cell r="E8">
            <v>884</v>
          </cell>
          <cell r="F8">
            <v>3608</v>
          </cell>
          <cell r="G8">
            <v>936</v>
          </cell>
          <cell r="H8">
            <v>4342</v>
          </cell>
          <cell r="O8">
            <v>3608</v>
          </cell>
          <cell r="P8">
            <v>3608</v>
          </cell>
        </row>
        <row r="9">
          <cell r="A9">
            <v>7</v>
          </cell>
          <cell r="B9" t="str">
            <v>강제 전선관</v>
          </cell>
          <cell r="C9" t="str">
            <v>STEEL      70C (노출)</v>
          </cell>
          <cell r="D9" t="str">
            <v>M</v>
          </cell>
          <cell r="E9">
            <v>884</v>
          </cell>
          <cell r="F9">
            <v>4598</v>
          </cell>
          <cell r="G9">
            <v>936</v>
          </cell>
          <cell r="H9">
            <v>5508</v>
          </cell>
          <cell r="O9">
            <v>4598</v>
          </cell>
          <cell r="P9">
            <v>4598</v>
          </cell>
        </row>
        <row r="10">
          <cell r="A10">
            <v>8</v>
          </cell>
          <cell r="B10" t="str">
            <v>강제 전선관</v>
          </cell>
          <cell r="C10" t="str">
            <v>STEEL      82C (노출)</v>
          </cell>
          <cell r="D10" t="str">
            <v>M</v>
          </cell>
          <cell r="E10">
            <v>884</v>
          </cell>
          <cell r="F10">
            <v>5155</v>
          </cell>
          <cell r="G10">
            <v>936</v>
          </cell>
          <cell r="H10">
            <v>6190</v>
          </cell>
          <cell r="O10">
            <v>5155</v>
          </cell>
          <cell r="P10">
            <v>5155</v>
          </cell>
        </row>
        <row r="11">
          <cell r="A11">
            <v>9</v>
          </cell>
          <cell r="B11" t="str">
            <v>강제 전선관</v>
          </cell>
          <cell r="C11" t="str">
            <v>STEEL     104C (노출)</v>
          </cell>
          <cell r="D11" t="str">
            <v>M</v>
          </cell>
          <cell r="E11">
            <v>884</v>
          </cell>
          <cell r="F11">
            <v>8324</v>
          </cell>
          <cell r="G11">
            <v>936</v>
          </cell>
          <cell r="H11">
            <v>9848</v>
          </cell>
          <cell r="O11">
            <v>8324</v>
          </cell>
          <cell r="P11">
            <v>8324</v>
          </cell>
        </row>
        <row r="12">
          <cell r="A12">
            <v>10</v>
          </cell>
          <cell r="B12" t="str">
            <v>경질 비닐 전선관</v>
          </cell>
          <cell r="C12" t="str">
            <v xml:space="preserve">HI-PVC         16C </v>
          </cell>
          <cell r="D12" t="str">
            <v>M</v>
          </cell>
          <cell r="E12">
            <v>890</v>
          </cell>
          <cell r="F12">
            <v>265</v>
          </cell>
          <cell r="G12">
            <v>931</v>
          </cell>
          <cell r="H12">
            <v>248</v>
          </cell>
          <cell r="O12">
            <v>248</v>
          </cell>
          <cell r="P12">
            <v>248</v>
          </cell>
        </row>
        <row r="13">
          <cell r="A13">
            <v>11</v>
          </cell>
          <cell r="B13" t="str">
            <v>경질 비닐 전선관</v>
          </cell>
          <cell r="C13" t="str">
            <v>HI-PVC         22C</v>
          </cell>
          <cell r="D13" t="str">
            <v>M</v>
          </cell>
          <cell r="E13">
            <v>890</v>
          </cell>
          <cell r="F13">
            <v>315</v>
          </cell>
          <cell r="G13">
            <v>931</v>
          </cell>
          <cell r="H13">
            <v>298</v>
          </cell>
          <cell r="O13">
            <v>298</v>
          </cell>
          <cell r="P13">
            <v>298</v>
          </cell>
        </row>
        <row r="14">
          <cell r="A14">
            <v>12</v>
          </cell>
          <cell r="B14" t="str">
            <v>경질 비닐 전선관</v>
          </cell>
          <cell r="C14" t="str">
            <v>HI-PVC         28C</v>
          </cell>
          <cell r="D14" t="str">
            <v>M</v>
          </cell>
          <cell r="E14">
            <v>890</v>
          </cell>
          <cell r="F14">
            <v>610</v>
          </cell>
          <cell r="G14">
            <v>931</v>
          </cell>
          <cell r="H14">
            <v>577</v>
          </cell>
          <cell r="O14">
            <v>577</v>
          </cell>
          <cell r="P14">
            <v>577</v>
          </cell>
        </row>
        <row r="15">
          <cell r="A15">
            <v>13</v>
          </cell>
          <cell r="B15" t="str">
            <v>경질 비닐 전선관</v>
          </cell>
          <cell r="C15" t="str">
            <v>HI-PVC         36C</v>
          </cell>
          <cell r="D15" t="str">
            <v>M</v>
          </cell>
          <cell r="E15">
            <v>890</v>
          </cell>
          <cell r="F15">
            <v>950</v>
          </cell>
          <cell r="G15">
            <v>931</v>
          </cell>
          <cell r="H15">
            <v>835</v>
          </cell>
          <cell r="O15">
            <v>835</v>
          </cell>
          <cell r="P15">
            <v>835</v>
          </cell>
        </row>
        <row r="16">
          <cell r="A16">
            <v>14</v>
          </cell>
          <cell r="B16" t="str">
            <v>경질 비닐 전선관</v>
          </cell>
          <cell r="C16" t="str">
            <v>HI-PVC         42C</v>
          </cell>
          <cell r="D16" t="str">
            <v>M</v>
          </cell>
          <cell r="E16">
            <v>890</v>
          </cell>
          <cell r="F16">
            <v>1120</v>
          </cell>
          <cell r="G16">
            <v>931</v>
          </cell>
          <cell r="H16">
            <v>1092</v>
          </cell>
          <cell r="O16">
            <v>1092</v>
          </cell>
          <cell r="P16">
            <v>1092</v>
          </cell>
        </row>
        <row r="17">
          <cell r="A17">
            <v>15</v>
          </cell>
          <cell r="B17" t="str">
            <v>경질 비닐 전선관</v>
          </cell>
          <cell r="C17" t="str">
            <v>HI-PVC         54C</v>
          </cell>
          <cell r="D17" t="str">
            <v>M</v>
          </cell>
          <cell r="E17">
            <v>890</v>
          </cell>
          <cell r="F17">
            <v>1650</v>
          </cell>
          <cell r="G17">
            <v>931</v>
          </cell>
          <cell r="H17">
            <v>1548</v>
          </cell>
          <cell r="O17">
            <v>1548</v>
          </cell>
          <cell r="P17">
            <v>1548</v>
          </cell>
        </row>
        <row r="18">
          <cell r="A18">
            <v>16</v>
          </cell>
          <cell r="B18" t="str">
            <v>경질 비닐 전선관</v>
          </cell>
          <cell r="C18" t="str">
            <v>HI-PVC         70C</v>
          </cell>
          <cell r="D18" t="str">
            <v>M</v>
          </cell>
          <cell r="E18">
            <v>890</v>
          </cell>
          <cell r="F18">
            <v>2240</v>
          </cell>
          <cell r="G18">
            <v>931</v>
          </cell>
          <cell r="H18">
            <v>1995</v>
          </cell>
          <cell r="O18">
            <v>1995</v>
          </cell>
          <cell r="P18">
            <v>1995</v>
          </cell>
        </row>
        <row r="19">
          <cell r="A19">
            <v>17</v>
          </cell>
          <cell r="B19" t="str">
            <v>경질 비닐 전선관</v>
          </cell>
          <cell r="C19" t="str">
            <v>HI-PVC         82C</v>
          </cell>
          <cell r="D19" t="str">
            <v>M</v>
          </cell>
          <cell r="E19">
            <v>890</v>
          </cell>
          <cell r="F19">
            <v>3250</v>
          </cell>
          <cell r="G19">
            <v>931</v>
          </cell>
          <cell r="H19">
            <v>3039</v>
          </cell>
          <cell r="O19">
            <v>3039</v>
          </cell>
          <cell r="P19">
            <v>3039</v>
          </cell>
        </row>
        <row r="20">
          <cell r="A20">
            <v>18</v>
          </cell>
          <cell r="B20" t="str">
            <v>경질 비닐 전선관</v>
          </cell>
          <cell r="C20" t="str">
            <v>HI-PVC         100C</v>
          </cell>
          <cell r="D20" t="str">
            <v>M</v>
          </cell>
          <cell r="E20">
            <v>890</v>
          </cell>
          <cell r="F20">
            <v>3950</v>
          </cell>
          <cell r="G20">
            <v>931</v>
          </cell>
          <cell r="H20">
            <v>4330</v>
          </cell>
          <cell r="O20">
            <v>3950</v>
          </cell>
          <cell r="P20">
            <v>3950</v>
          </cell>
        </row>
        <row r="21">
          <cell r="A21">
            <v>19</v>
          </cell>
          <cell r="B21" t="str">
            <v>통신관</v>
          </cell>
          <cell r="C21" t="str">
            <v>FC 50C</v>
          </cell>
          <cell r="D21" t="str">
            <v>M</v>
          </cell>
          <cell r="G21">
            <v>931</v>
          </cell>
          <cell r="H21">
            <v>1385</v>
          </cell>
          <cell r="O21">
            <v>1385</v>
          </cell>
          <cell r="P21">
            <v>1385</v>
          </cell>
        </row>
        <row r="22">
          <cell r="A22">
            <v>20</v>
          </cell>
          <cell r="B22" t="str">
            <v>통신관</v>
          </cell>
          <cell r="C22" t="str">
            <v>FC 100C</v>
          </cell>
          <cell r="D22" t="str">
            <v>M</v>
          </cell>
          <cell r="G22">
            <v>931</v>
          </cell>
          <cell r="H22">
            <v>3424</v>
          </cell>
          <cell r="O22">
            <v>3424</v>
          </cell>
          <cell r="P22">
            <v>3424</v>
          </cell>
        </row>
        <row r="23">
          <cell r="A23">
            <v>21</v>
          </cell>
          <cell r="B23" t="str">
            <v>후렉시블 전선관</v>
          </cell>
          <cell r="C23" t="str">
            <v>FLX        16C (일반)</v>
          </cell>
          <cell r="D23" t="str">
            <v>M</v>
          </cell>
          <cell r="E23">
            <v>885</v>
          </cell>
          <cell r="F23">
            <v>430</v>
          </cell>
          <cell r="O23">
            <v>430</v>
          </cell>
          <cell r="P23">
            <v>430</v>
          </cell>
        </row>
        <row r="24">
          <cell r="A24">
            <v>22</v>
          </cell>
          <cell r="B24" t="str">
            <v>후렉시블 전선관</v>
          </cell>
          <cell r="C24" t="str">
            <v>FLX        22C (일반)</v>
          </cell>
          <cell r="D24" t="str">
            <v>M</v>
          </cell>
          <cell r="E24">
            <v>885</v>
          </cell>
          <cell r="F24">
            <v>510</v>
          </cell>
          <cell r="O24">
            <v>510</v>
          </cell>
          <cell r="P24">
            <v>510</v>
          </cell>
        </row>
        <row r="25">
          <cell r="A25">
            <v>23</v>
          </cell>
          <cell r="B25" t="str">
            <v>후렉시블 전선관</v>
          </cell>
          <cell r="C25" t="str">
            <v>FLX        28C (일반)</v>
          </cell>
          <cell r="D25" t="str">
            <v>M</v>
          </cell>
          <cell r="E25">
            <v>885</v>
          </cell>
          <cell r="F25">
            <v>800</v>
          </cell>
          <cell r="O25">
            <v>800</v>
          </cell>
          <cell r="P25">
            <v>800</v>
          </cell>
        </row>
        <row r="26">
          <cell r="A26">
            <v>24</v>
          </cell>
          <cell r="B26" t="str">
            <v>후렉시블 전선관</v>
          </cell>
          <cell r="C26" t="str">
            <v>FLX        36C (일반)</v>
          </cell>
          <cell r="D26" t="str">
            <v>EA</v>
          </cell>
          <cell r="E26">
            <v>885</v>
          </cell>
          <cell r="F26">
            <v>1000</v>
          </cell>
          <cell r="O26">
            <v>1000</v>
          </cell>
          <cell r="P26">
            <v>1000</v>
          </cell>
        </row>
        <row r="27">
          <cell r="A27">
            <v>25</v>
          </cell>
          <cell r="B27" t="str">
            <v>후렉시블 전선관</v>
          </cell>
          <cell r="C27" t="str">
            <v>FLX        42C (일반)</v>
          </cell>
          <cell r="D27" t="str">
            <v>EA</v>
          </cell>
          <cell r="E27">
            <v>885</v>
          </cell>
          <cell r="F27">
            <v>1330</v>
          </cell>
          <cell r="O27">
            <v>1330</v>
          </cell>
          <cell r="P27">
            <v>1330</v>
          </cell>
        </row>
        <row r="28">
          <cell r="A28">
            <v>26</v>
          </cell>
          <cell r="B28" t="str">
            <v>후렉시블 전선관</v>
          </cell>
          <cell r="C28" t="str">
            <v>FLX        54C (일반)</v>
          </cell>
          <cell r="D28" t="str">
            <v>EA</v>
          </cell>
          <cell r="E28">
            <v>885</v>
          </cell>
          <cell r="F28">
            <v>1770</v>
          </cell>
          <cell r="O28">
            <v>1770</v>
          </cell>
          <cell r="P28">
            <v>1770</v>
          </cell>
        </row>
        <row r="29">
          <cell r="A29">
            <v>27</v>
          </cell>
          <cell r="B29" t="str">
            <v>후렉시블 콘넥터</v>
          </cell>
          <cell r="C29" t="str">
            <v>FLX        16C (일반)</v>
          </cell>
          <cell r="D29" t="str">
            <v>EA</v>
          </cell>
          <cell r="E29">
            <v>885</v>
          </cell>
          <cell r="F29">
            <v>360</v>
          </cell>
          <cell r="O29">
            <v>360</v>
          </cell>
          <cell r="P29">
            <v>360</v>
          </cell>
        </row>
        <row r="30">
          <cell r="A30">
            <v>28</v>
          </cell>
          <cell r="B30" t="str">
            <v>후렉시블 콘넥터</v>
          </cell>
          <cell r="C30" t="str">
            <v>FLX        22C (일반)</v>
          </cell>
          <cell r="D30" t="str">
            <v>EA</v>
          </cell>
          <cell r="E30">
            <v>885</v>
          </cell>
          <cell r="F30">
            <v>500</v>
          </cell>
          <cell r="O30">
            <v>500</v>
          </cell>
          <cell r="P30">
            <v>500</v>
          </cell>
        </row>
        <row r="31">
          <cell r="A31">
            <v>29</v>
          </cell>
          <cell r="B31" t="str">
            <v>후렉시블 콘넥터</v>
          </cell>
          <cell r="C31" t="str">
            <v>FLX        28C (일반)</v>
          </cell>
          <cell r="D31" t="str">
            <v>EA</v>
          </cell>
          <cell r="E31">
            <v>885</v>
          </cell>
          <cell r="F31">
            <v>950</v>
          </cell>
          <cell r="O31">
            <v>950</v>
          </cell>
          <cell r="P31">
            <v>950</v>
          </cell>
        </row>
        <row r="32">
          <cell r="A32">
            <v>30</v>
          </cell>
          <cell r="B32" t="str">
            <v>통신 케이블</v>
          </cell>
          <cell r="C32" t="str">
            <v>J/F 0.65mm-15P</v>
          </cell>
          <cell r="D32" t="str">
            <v>M</v>
          </cell>
          <cell r="K32" t="str">
            <v>희성</v>
          </cell>
          <cell r="L32">
            <v>1509</v>
          </cell>
          <cell r="O32">
            <v>1509</v>
          </cell>
          <cell r="P32">
            <v>1509</v>
          </cell>
        </row>
        <row r="33">
          <cell r="A33">
            <v>31</v>
          </cell>
          <cell r="B33" t="str">
            <v>통신 케이블</v>
          </cell>
          <cell r="C33" t="str">
            <v>J/F 0.65mm-20P</v>
          </cell>
          <cell r="D33" t="str">
            <v>M</v>
          </cell>
          <cell r="K33" t="str">
            <v>희성</v>
          </cell>
          <cell r="L33">
            <v>1761</v>
          </cell>
          <cell r="O33">
            <v>1761</v>
          </cell>
          <cell r="P33">
            <v>1761</v>
          </cell>
        </row>
        <row r="34">
          <cell r="A34">
            <v>32</v>
          </cell>
          <cell r="B34" t="str">
            <v>통신 케이블</v>
          </cell>
          <cell r="C34" t="str">
            <v>J/F 0.65mm-25P</v>
          </cell>
          <cell r="D34" t="str">
            <v>M</v>
          </cell>
          <cell r="K34" t="str">
            <v>희성</v>
          </cell>
          <cell r="L34">
            <v>2058</v>
          </cell>
          <cell r="O34">
            <v>2058</v>
          </cell>
          <cell r="P34">
            <v>2058</v>
          </cell>
        </row>
        <row r="35">
          <cell r="A35">
            <v>33</v>
          </cell>
          <cell r="B35" t="str">
            <v>통신 케이블</v>
          </cell>
          <cell r="C35" t="str">
            <v>PEF 0.9mm-54P</v>
          </cell>
          <cell r="D35" t="str">
            <v>M</v>
          </cell>
          <cell r="K35" t="str">
            <v>희성</v>
          </cell>
          <cell r="L35">
            <v>21148</v>
          </cell>
          <cell r="O35">
            <v>21148</v>
          </cell>
          <cell r="P35">
            <v>21148</v>
          </cell>
        </row>
        <row r="36">
          <cell r="A36">
            <v>34</v>
          </cell>
          <cell r="B36" t="str">
            <v>통신 케이블</v>
          </cell>
          <cell r="C36" t="str">
            <v>F/O CABLE 24C</v>
          </cell>
          <cell r="D36" t="str">
            <v>M</v>
          </cell>
          <cell r="G36">
            <v>913</v>
          </cell>
          <cell r="H36">
            <v>11550</v>
          </cell>
          <cell r="O36">
            <v>11550</v>
          </cell>
          <cell r="P36">
            <v>11550</v>
          </cell>
        </row>
        <row r="37">
          <cell r="A37">
            <v>35</v>
          </cell>
          <cell r="B37" t="str">
            <v>LAN(UTP)케이블</v>
          </cell>
          <cell r="C37" t="str">
            <v>UTP CABLE 0.5㎜/4PCAT5</v>
          </cell>
          <cell r="D37" t="str">
            <v>M</v>
          </cell>
          <cell r="E37">
            <v>867</v>
          </cell>
          <cell r="F37">
            <v>200</v>
          </cell>
          <cell r="G37">
            <v>913</v>
          </cell>
          <cell r="H37">
            <v>188</v>
          </cell>
          <cell r="O37">
            <v>188</v>
          </cell>
          <cell r="P37">
            <v>188</v>
          </cell>
        </row>
        <row r="38">
          <cell r="A38">
            <v>36</v>
          </cell>
          <cell r="B38" t="str">
            <v>LAN(UTP)케이블</v>
          </cell>
          <cell r="C38" t="str">
            <v>UTP CABLE 0.5㎜/25PCAT5</v>
          </cell>
          <cell r="D38" t="str">
            <v>M</v>
          </cell>
          <cell r="E38">
            <v>867</v>
          </cell>
          <cell r="F38">
            <v>2000</v>
          </cell>
          <cell r="G38">
            <v>913</v>
          </cell>
          <cell r="H38">
            <v>2272</v>
          </cell>
          <cell r="O38">
            <v>2000</v>
          </cell>
          <cell r="P38">
            <v>2000</v>
          </cell>
        </row>
        <row r="39">
          <cell r="A39">
            <v>37</v>
          </cell>
          <cell r="B39" t="str">
            <v>고발포동축케이블</v>
          </cell>
          <cell r="C39" t="str">
            <v>HFBT - 5C</v>
          </cell>
          <cell r="D39" t="str">
            <v>M</v>
          </cell>
          <cell r="E39">
            <v>870</v>
          </cell>
          <cell r="F39">
            <v>390</v>
          </cell>
          <cell r="G39">
            <v>915</v>
          </cell>
          <cell r="H39">
            <v>440</v>
          </cell>
          <cell r="O39">
            <v>390</v>
          </cell>
          <cell r="P39">
            <v>390</v>
          </cell>
        </row>
        <row r="40">
          <cell r="A40">
            <v>38</v>
          </cell>
          <cell r="B40" t="str">
            <v>고발포동축케이블</v>
          </cell>
          <cell r="C40" t="str">
            <v>HFBT - 7C</v>
          </cell>
          <cell r="D40" t="str">
            <v>M</v>
          </cell>
          <cell r="E40">
            <v>870</v>
          </cell>
          <cell r="F40">
            <v>640</v>
          </cell>
          <cell r="G40">
            <v>915</v>
          </cell>
          <cell r="H40">
            <v>750</v>
          </cell>
          <cell r="O40">
            <v>640</v>
          </cell>
          <cell r="P40">
            <v>640</v>
          </cell>
        </row>
        <row r="41">
          <cell r="A41">
            <v>39</v>
          </cell>
          <cell r="B41" t="str">
            <v>고발포동축케이블</v>
          </cell>
          <cell r="C41" t="str">
            <v>FBT - 5C</v>
          </cell>
          <cell r="D41" t="str">
            <v>M</v>
          </cell>
          <cell r="E41">
            <v>870</v>
          </cell>
          <cell r="F41">
            <v>330</v>
          </cell>
          <cell r="G41">
            <v>915</v>
          </cell>
          <cell r="H41">
            <v>330</v>
          </cell>
          <cell r="O41">
            <v>330</v>
          </cell>
          <cell r="P41">
            <v>330</v>
          </cell>
        </row>
        <row r="42">
          <cell r="A42">
            <v>40</v>
          </cell>
          <cell r="B42" t="str">
            <v>고발포동축케이블</v>
          </cell>
          <cell r="C42" t="str">
            <v>FBT - 7C</v>
          </cell>
          <cell r="D42" t="str">
            <v>M</v>
          </cell>
          <cell r="E42">
            <v>870</v>
          </cell>
          <cell r="F42">
            <v>580</v>
          </cell>
          <cell r="G42">
            <v>915</v>
          </cell>
          <cell r="H42">
            <v>580</v>
          </cell>
          <cell r="O42">
            <v>580</v>
          </cell>
          <cell r="P42">
            <v>580</v>
          </cell>
        </row>
        <row r="43">
          <cell r="A43">
            <v>41</v>
          </cell>
          <cell r="B43" t="str">
            <v>내열 전선</v>
          </cell>
          <cell r="C43" t="str">
            <v>FR-3 2/C 1.6㎜</v>
          </cell>
          <cell r="D43" t="str">
            <v>M</v>
          </cell>
          <cell r="E43">
            <v>863</v>
          </cell>
          <cell r="F43">
            <v>765</v>
          </cell>
          <cell r="G43">
            <v>912</v>
          </cell>
          <cell r="H43">
            <v>695</v>
          </cell>
          <cell r="O43">
            <v>695</v>
          </cell>
          <cell r="P43">
            <v>695</v>
          </cell>
        </row>
        <row r="44">
          <cell r="A44">
            <v>42</v>
          </cell>
          <cell r="B44" t="str">
            <v>접지용 전선</v>
          </cell>
          <cell r="C44" t="str">
            <v>GV 3.5㎟</v>
          </cell>
          <cell r="D44" t="str">
            <v>M</v>
          </cell>
          <cell r="E44">
            <v>863</v>
          </cell>
          <cell r="F44">
            <v>279</v>
          </cell>
          <cell r="G44">
            <v>906</v>
          </cell>
          <cell r="H44">
            <v>234</v>
          </cell>
          <cell r="O44">
            <v>234</v>
          </cell>
          <cell r="P44">
            <v>234</v>
          </cell>
        </row>
        <row r="45">
          <cell r="A45">
            <v>43</v>
          </cell>
          <cell r="B45" t="str">
            <v>접지용 전선</v>
          </cell>
          <cell r="C45" t="str">
            <v>GV 5.5㎟</v>
          </cell>
          <cell r="D45" t="str">
            <v>M</v>
          </cell>
          <cell r="E45">
            <v>863</v>
          </cell>
          <cell r="F45">
            <v>385</v>
          </cell>
          <cell r="G45">
            <v>906</v>
          </cell>
          <cell r="H45">
            <v>374</v>
          </cell>
          <cell r="O45">
            <v>374</v>
          </cell>
          <cell r="P45">
            <v>374</v>
          </cell>
        </row>
        <row r="46">
          <cell r="A46">
            <v>44</v>
          </cell>
          <cell r="B46" t="str">
            <v>접지용 전선</v>
          </cell>
          <cell r="C46" t="str">
            <v>GV 8㎟</v>
          </cell>
          <cell r="D46" t="str">
            <v>M</v>
          </cell>
          <cell r="E46">
            <v>863</v>
          </cell>
          <cell r="F46">
            <v>507</v>
          </cell>
          <cell r="G46">
            <v>906</v>
          </cell>
          <cell r="H46">
            <v>745</v>
          </cell>
          <cell r="O46">
            <v>507</v>
          </cell>
          <cell r="P46">
            <v>507</v>
          </cell>
        </row>
        <row r="47">
          <cell r="A47">
            <v>45</v>
          </cell>
          <cell r="B47" t="str">
            <v>접지용 전선</v>
          </cell>
          <cell r="C47" t="str">
            <v>GV 14㎟</v>
          </cell>
          <cell r="D47" t="str">
            <v>M</v>
          </cell>
          <cell r="E47">
            <v>863</v>
          </cell>
          <cell r="F47">
            <v>714</v>
          </cell>
          <cell r="G47">
            <v>906</v>
          </cell>
          <cell r="H47">
            <v>1061</v>
          </cell>
          <cell r="O47">
            <v>714</v>
          </cell>
          <cell r="P47">
            <v>714</v>
          </cell>
        </row>
        <row r="48">
          <cell r="A48">
            <v>46</v>
          </cell>
          <cell r="B48" t="str">
            <v>접지용 전선</v>
          </cell>
          <cell r="C48" t="str">
            <v>GV 38㎟</v>
          </cell>
          <cell r="D48" t="str">
            <v>M</v>
          </cell>
          <cell r="E48">
            <v>863</v>
          </cell>
          <cell r="F48">
            <v>1663</v>
          </cell>
          <cell r="G48">
            <v>906</v>
          </cell>
          <cell r="H48">
            <v>1634</v>
          </cell>
          <cell r="O48">
            <v>1634</v>
          </cell>
          <cell r="P48">
            <v>1634</v>
          </cell>
        </row>
        <row r="49">
          <cell r="A49">
            <v>47</v>
          </cell>
          <cell r="B49" t="str">
            <v>접지용 전선</v>
          </cell>
          <cell r="C49" t="str">
            <v>GV 60㎟</v>
          </cell>
          <cell r="D49" t="str">
            <v>M</v>
          </cell>
          <cell r="E49">
            <v>863</v>
          </cell>
          <cell r="F49">
            <v>2617</v>
          </cell>
          <cell r="G49">
            <v>906</v>
          </cell>
          <cell r="H49">
            <v>2536</v>
          </cell>
          <cell r="O49">
            <v>2536</v>
          </cell>
          <cell r="P49">
            <v>2536</v>
          </cell>
        </row>
        <row r="50">
          <cell r="A50">
            <v>48</v>
          </cell>
          <cell r="B50" t="str">
            <v>클로로프렌 캡타이어 케이블</v>
          </cell>
          <cell r="C50" t="str">
            <v>2RNCT 3.5㎟ 4C</v>
          </cell>
          <cell r="D50" t="str">
            <v>M</v>
          </cell>
          <cell r="E50">
            <v>866</v>
          </cell>
          <cell r="F50">
            <v>2567</v>
          </cell>
          <cell r="O50">
            <v>2567</v>
          </cell>
          <cell r="P50">
            <v>2567</v>
          </cell>
        </row>
        <row r="51">
          <cell r="A51">
            <v>49</v>
          </cell>
          <cell r="B51" t="str">
            <v>비닐시스케이블</v>
          </cell>
          <cell r="C51" t="str">
            <v>CVV 2C 1.25㎟</v>
          </cell>
          <cell r="D51" t="str">
            <v>M</v>
          </cell>
          <cell r="E51">
            <v>859</v>
          </cell>
          <cell r="F51">
            <v>500</v>
          </cell>
          <cell r="G51">
            <v>907</v>
          </cell>
          <cell r="H51">
            <v>345</v>
          </cell>
          <cell r="O51">
            <v>345</v>
          </cell>
          <cell r="P51">
            <v>345</v>
          </cell>
        </row>
        <row r="52">
          <cell r="A52">
            <v>50</v>
          </cell>
          <cell r="B52" t="str">
            <v>전력케이블</v>
          </cell>
          <cell r="C52" t="str">
            <v>F/CV 2C 3.5㎟</v>
          </cell>
          <cell r="D52" t="str">
            <v>M</v>
          </cell>
          <cell r="E52">
            <v>861</v>
          </cell>
          <cell r="F52">
            <v>755</v>
          </cell>
          <cell r="G52">
            <v>917</v>
          </cell>
          <cell r="H52">
            <v>732</v>
          </cell>
          <cell r="O52">
            <v>732</v>
          </cell>
          <cell r="P52">
            <v>732</v>
          </cell>
        </row>
        <row r="53">
          <cell r="A53">
            <v>51</v>
          </cell>
          <cell r="B53" t="str">
            <v>2종비닐절연전선</v>
          </cell>
          <cell r="C53" t="str">
            <v>HIV 1.2㎜</v>
          </cell>
          <cell r="D53" t="str">
            <v>M</v>
          </cell>
          <cell r="E53">
            <v>858</v>
          </cell>
          <cell r="F53">
            <v>58</v>
          </cell>
          <cell r="G53">
            <v>905</v>
          </cell>
          <cell r="H53">
            <v>58</v>
          </cell>
          <cell r="O53">
            <v>58</v>
          </cell>
          <cell r="P53">
            <v>58</v>
          </cell>
        </row>
        <row r="54">
          <cell r="A54">
            <v>52</v>
          </cell>
          <cell r="B54" t="str">
            <v>2종비닐절연전선</v>
          </cell>
          <cell r="C54" t="str">
            <v>HIV 1.6㎜</v>
          </cell>
          <cell r="D54" t="str">
            <v>M</v>
          </cell>
          <cell r="E54">
            <v>858</v>
          </cell>
          <cell r="F54">
            <v>89</v>
          </cell>
          <cell r="G54">
            <v>905</v>
          </cell>
          <cell r="H54">
            <v>87</v>
          </cell>
          <cell r="O54">
            <v>87</v>
          </cell>
          <cell r="P54">
            <v>87</v>
          </cell>
        </row>
        <row r="55">
          <cell r="A55">
            <v>53</v>
          </cell>
          <cell r="B55" t="str">
            <v>2종비닐절연전선</v>
          </cell>
          <cell r="C55" t="str">
            <v>HIV 2.0㎜</v>
          </cell>
          <cell r="D55" t="str">
            <v>M</v>
          </cell>
          <cell r="E55">
            <v>858</v>
          </cell>
          <cell r="F55">
            <v>132</v>
          </cell>
          <cell r="G55">
            <v>905</v>
          </cell>
          <cell r="H55">
            <v>127</v>
          </cell>
          <cell r="O55">
            <v>127</v>
          </cell>
          <cell r="P55">
            <v>127</v>
          </cell>
        </row>
        <row r="56">
          <cell r="A56">
            <v>54</v>
          </cell>
          <cell r="B56" t="str">
            <v>박스</v>
          </cell>
          <cell r="C56" t="str">
            <v>1.6t 54㎜        4각</v>
          </cell>
          <cell r="D56" t="str">
            <v>EA</v>
          </cell>
          <cell r="E56">
            <v>888</v>
          </cell>
          <cell r="F56">
            <v>832</v>
          </cell>
          <cell r="O56">
            <v>832</v>
          </cell>
          <cell r="P56">
            <v>832</v>
          </cell>
        </row>
        <row r="57">
          <cell r="A57">
            <v>55</v>
          </cell>
          <cell r="B57" t="str">
            <v>박스</v>
          </cell>
          <cell r="C57" t="str">
            <v>1.6t 54㎜        8각</v>
          </cell>
          <cell r="D57" t="str">
            <v>EA</v>
          </cell>
          <cell r="E57">
            <v>888</v>
          </cell>
          <cell r="F57">
            <v>714</v>
          </cell>
          <cell r="O57">
            <v>714</v>
          </cell>
          <cell r="P57">
            <v>714</v>
          </cell>
        </row>
        <row r="58">
          <cell r="A58">
            <v>56</v>
          </cell>
          <cell r="B58" t="str">
            <v>박스</v>
          </cell>
          <cell r="C58" t="str">
            <v>1.6t 54㎜      SW1G</v>
          </cell>
          <cell r="D58" t="str">
            <v>EA</v>
          </cell>
          <cell r="E58">
            <v>888</v>
          </cell>
          <cell r="F58">
            <v>668</v>
          </cell>
          <cell r="O58">
            <v>668</v>
          </cell>
          <cell r="P58">
            <v>668</v>
          </cell>
        </row>
        <row r="59">
          <cell r="A59">
            <v>57</v>
          </cell>
          <cell r="B59" t="str">
            <v>박스카바(맹)</v>
          </cell>
          <cell r="C59" t="str">
            <v xml:space="preserve">중형 4각 </v>
          </cell>
          <cell r="D59" t="str">
            <v>EA</v>
          </cell>
          <cell r="E59">
            <v>888</v>
          </cell>
          <cell r="F59">
            <v>238</v>
          </cell>
          <cell r="O59">
            <v>238</v>
          </cell>
          <cell r="P59">
            <v>238</v>
          </cell>
        </row>
        <row r="60">
          <cell r="A60">
            <v>58</v>
          </cell>
          <cell r="B60" t="str">
            <v>박스카바(콘)</v>
          </cell>
          <cell r="C60" t="str">
            <v>중형 4각</v>
          </cell>
          <cell r="D60" t="str">
            <v>EA</v>
          </cell>
          <cell r="E60">
            <v>888</v>
          </cell>
          <cell r="F60">
            <v>238</v>
          </cell>
          <cell r="O60">
            <v>238</v>
          </cell>
          <cell r="P60">
            <v>238</v>
          </cell>
        </row>
        <row r="61">
          <cell r="A61">
            <v>59</v>
          </cell>
          <cell r="B61" t="str">
            <v>박스카바(맹)</v>
          </cell>
          <cell r="C61" t="str">
            <v>8각</v>
          </cell>
          <cell r="D61" t="str">
            <v>EA</v>
          </cell>
          <cell r="E61">
            <v>888</v>
          </cell>
          <cell r="F61">
            <v>115</v>
          </cell>
          <cell r="O61">
            <v>115</v>
          </cell>
          <cell r="P61">
            <v>115</v>
          </cell>
        </row>
        <row r="62">
          <cell r="A62">
            <v>60</v>
          </cell>
          <cell r="B62" t="str">
            <v>JOINT BOX</v>
          </cell>
          <cell r="C62" t="str">
            <v>100 * 100 * 54</v>
          </cell>
          <cell r="D62" t="str">
            <v>EA</v>
          </cell>
          <cell r="E62">
            <v>872</v>
          </cell>
          <cell r="F62">
            <v>1400</v>
          </cell>
          <cell r="G62">
            <v>946</v>
          </cell>
          <cell r="H62">
            <v>1400</v>
          </cell>
          <cell r="O62">
            <v>1400</v>
          </cell>
          <cell r="P62">
            <v>1400</v>
          </cell>
        </row>
        <row r="63">
          <cell r="A63">
            <v>61</v>
          </cell>
          <cell r="B63" t="str">
            <v>PULL BOX</v>
          </cell>
          <cell r="C63" t="str">
            <v>100 * 100 * 75</v>
          </cell>
          <cell r="D63" t="str">
            <v>EA</v>
          </cell>
          <cell r="E63">
            <v>889</v>
          </cell>
          <cell r="F63">
            <v>1510</v>
          </cell>
          <cell r="G63">
            <v>946</v>
          </cell>
          <cell r="H63">
            <v>1500</v>
          </cell>
          <cell r="O63">
            <v>1500</v>
          </cell>
          <cell r="P63">
            <v>1500</v>
          </cell>
        </row>
        <row r="64">
          <cell r="A64">
            <v>62</v>
          </cell>
          <cell r="B64" t="str">
            <v>PULL BOX</v>
          </cell>
          <cell r="C64" t="str">
            <v>100 * 100 * 100</v>
          </cell>
          <cell r="D64" t="str">
            <v>EA</v>
          </cell>
          <cell r="E64">
            <v>889</v>
          </cell>
          <cell r="F64">
            <v>1750</v>
          </cell>
          <cell r="G64">
            <v>946</v>
          </cell>
          <cell r="H64">
            <v>1780</v>
          </cell>
          <cell r="O64">
            <v>1750</v>
          </cell>
          <cell r="P64">
            <v>1750</v>
          </cell>
        </row>
        <row r="65">
          <cell r="A65">
            <v>63</v>
          </cell>
          <cell r="B65" t="str">
            <v>PULL BOX</v>
          </cell>
          <cell r="C65" t="str">
            <v>150 * 150 * 100</v>
          </cell>
          <cell r="D65" t="str">
            <v>EA</v>
          </cell>
          <cell r="E65">
            <v>889</v>
          </cell>
          <cell r="F65">
            <v>2350</v>
          </cell>
          <cell r="G65">
            <v>946</v>
          </cell>
          <cell r="H65">
            <v>2330</v>
          </cell>
          <cell r="O65">
            <v>2330</v>
          </cell>
          <cell r="P65">
            <v>2330</v>
          </cell>
        </row>
        <row r="66">
          <cell r="A66">
            <v>64</v>
          </cell>
          <cell r="B66" t="str">
            <v>PULL BOX</v>
          </cell>
          <cell r="C66" t="str">
            <v>200 * 200 * 100</v>
          </cell>
          <cell r="D66" t="str">
            <v>EA</v>
          </cell>
          <cell r="E66">
            <v>889</v>
          </cell>
          <cell r="F66">
            <v>3440</v>
          </cell>
          <cell r="G66">
            <v>946</v>
          </cell>
          <cell r="H66">
            <v>3400</v>
          </cell>
          <cell r="O66">
            <v>3400</v>
          </cell>
          <cell r="P66">
            <v>3400</v>
          </cell>
        </row>
        <row r="67">
          <cell r="A67">
            <v>65</v>
          </cell>
          <cell r="B67" t="str">
            <v>PULL BOX</v>
          </cell>
          <cell r="C67" t="str">
            <v>200 * 200 * 150</v>
          </cell>
          <cell r="D67" t="str">
            <v>EA</v>
          </cell>
          <cell r="E67">
            <v>889</v>
          </cell>
          <cell r="F67">
            <v>4200</v>
          </cell>
          <cell r="G67">
            <v>946</v>
          </cell>
          <cell r="H67">
            <v>4150</v>
          </cell>
          <cell r="O67">
            <v>4150</v>
          </cell>
          <cell r="P67">
            <v>4150</v>
          </cell>
        </row>
        <row r="68">
          <cell r="A68">
            <v>66</v>
          </cell>
          <cell r="B68" t="str">
            <v>PULL BOX</v>
          </cell>
          <cell r="C68" t="str">
            <v>250 * 250 * 100</v>
          </cell>
          <cell r="D68" t="str">
            <v>EA</v>
          </cell>
          <cell r="E68">
            <v>889</v>
          </cell>
          <cell r="F68">
            <v>5115</v>
          </cell>
          <cell r="G68">
            <v>946</v>
          </cell>
          <cell r="H68">
            <v>5100</v>
          </cell>
          <cell r="O68">
            <v>5100</v>
          </cell>
          <cell r="P68">
            <v>5100</v>
          </cell>
        </row>
        <row r="69">
          <cell r="A69">
            <v>67</v>
          </cell>
          <cell r="B69" t="str">
            <v>PULL BOX</v>
          </cell>
          <cell r="C69" t="str">
            <v>300 * 300 * 100</v>
          </cell>
          <cell r="D69" t="str">
            <v>EA</v>
          </cell>
          <cell r="E69">
            <v>889</v>
          </cell>
          <cell r="F69">
            <v>5410</v>
          </cell>
          <cell r="G69">
            <v>946</v>
          </cell>
          <cell r="H69">
            <v>5400</v>
          </cell>
          <cell r="O69">
            <v>5400</v>
          </cell>
          <cell r="P69">
            <v>5400</v>
          </cell>
        </row>
        <row r="70">
          <cell r="A70">
            <v>68</v>
          </cell>
          <cell r="B70" t="str">
            <v>PULL BOX</v>
          </cell>
          <cell r="C70" t="str">
            <v>300 * 300 * 200</v>
          </cell>
          <cell r="D70" t="str">
            <v>EA</v>
          </cell>
          <cell r="E70">
            <v>889</v>
          </cell>
          <cell r="F70">
            <v>7110</v>
          </cell>
          <cell r="G70">
            <v>946</v>
          </cell>
          <cell r="H70">
            <v>7100</v>
          </cell>
          <cell r="O70">
            <v>7100</v>
          </cell>
          <cell r="P70">
            <v>7100</v>
          </cell>
        </row>
        <row r="71">
          <cell r="A71">
            <v>69</v>
          </cell>
          <cell r="B71" t="str">
            <v>PULL BOX</v>
          </cell>
          <cell r="C71" t="str">
            <v>400 * 400 * 150</v>
          </cell>
          <cell r="D71" t="str">
            <v>EA</v>
          </cell>
          <cell r="E71">
            <v>889</v>
          </cell>
          <cell r="F71">
            <v>9850</v>
          </cell>
          <cell r="G71">
            <v>946</v>
          </cell>
          <cell r="H71">
            <v>9800</v>
          </cell>
          <cell r="O71">
            <v>9800</v>
          </cell>
          <cell r="P71">
            <v>9800</v>
          </cell>
        </row>
        <row r="72">
          <cell r="A72">
            <v>70</v>
          </cell>
          <cell r="B72" t="str">
            <v>PULL BOX</v>
          </cell>
          <cell r="C72" t="str">
            <v>400 * 400 * 200</v>
          </cell>
          <cell r="D72" t="str">
            <v>EA</v>
          </cell>
          <cell r="E72">
            <v>889</v>
          </cell>
          <cell r="F72">
            <v>10900</v>
          </cell>
          <cell r="G72">
            <v>946</v>
          </cell>
          <cell r="H72">
            <v>11000</v>
          </cell>
          <cell r="O72">
            <v>10900</v>
          </cell>
          <cell r="P72">
            <v>10900</v>
          </cell>
        </row>
        <row r="73">
          <cell r="A73">
            <v>71</v>
          </cell>
          <cell r="B73" t="str">
            <v>PULL BOX</v>
          </cell>
          <cell r="C73" t="str">
            <v>400 * 400 * 300</v>
          </cell>
          <cell r="D73" t="str">
            <v>EA</v>
          </cell>
          <cell r="E73">
            <v>889</v>
          </cell>
          <cell r="F73">
            <v>13050</v>
          </cell>
          <cell r="G73">
            <v>946</v>
          </cell>
          <cell r="H73">
            <v>13000</v>
          </cell>
          <cell r="O73">
            <v>13000</v>
          </cell>
          <cell r="P73">
            <v>13000</v>
          </cell>
        </row>
        <row r="74">
          <cell r="A74">
            <v>72</v>
          </cell>
          <cell r="B74" t="str">
            <v>PULL BOX</v>
          </cell>
          <cell r="C74" t="str">
            <v>500 * 500 * 200</v>
          </cell>
          <cell r="D74" t="str">
            <v>EA</v>
          </cell>
          <cell r="E74">
            <v>889</v>
          </cell>
          <cell r="F74">
            <v>19100</v>
          </cell>
          <cell r="G74">
            <v>946</v>
          </cell>
          <cell r="H74">
            <v>19150</v>
          </cell>
          <cell r="O74">
            <v>19100</v>
          </cell>
          <cell r="P74">
            <v>19100</v>
          </cell>
        </row>
        <row r="75">
          <cell r="A75">
            <v>73</v>
          </cell>
          <cell r="B75" t="str">
            <v>PULL BOX</v>
          </cell>
          <cell r="C75" t="str">
            <v>500 * 500 * 300</v>
          </cell>
          <cell r="D75" t="str">
            <v>EA</v>
          </cell>
          <cell r="E75">
            <v>889</v>
          </cell>
          <cell r="F75">
            <v>22800</v>
          </cell>
          <cell r="G75">
            <v>946</v>
          </cell>
          <cell r="H75">
            <v>23000</v>
          </cell>
          <cell r="O75">
            <v>22800</v>
          </cell>
          <cell r="P75">
            <v>22800</v>
          </cell>
        </row>
        <row r="76">
          <cell r="A76">
            <v>74</v>
          </cell>
          <cell r="B76" t="str">
            <v>PULL BOX</v>
          </cell>
          <cell r="C76" t="str">
            <v>600 * 600 * 300</v>
          </cell>
          <cell r="D76" t="str">
            <v>EA</v>
          </cell>
          <cell r="E76">
            <v>889</v>
          </cell>
          <cell r="F76">
            <v>28500</v>
          </cell>
          <cell r="G76">
            <v>946</v>
          </cell>
          <cell r="H76">
            <v>28550</v>
          </cell>
          <cell r="O76">
            <v>28500</v>
          </cell>
          <cell r="P76">
            <v>28500</v>
          </cell>
        </row>
        <row r="77">
          <cell r="A77">
            <v>75</v>
          </cell>
          <cell r="B77" t="str">
            <v>PULL BOX</v>
          </cell>
          <cell r="C77" t="str">
            <v>600 * 600 * 400</v>
          </cell>
          <cell r="D77" t="str">
            <v>EA</v>
          </cell>
          <cell r="E77">
            <v>889</v>
          </cell>
          <cell r="F77">
            <v>34800</v>
          </cell>
          <cell r="O77">
            <v>34800</v>
          </cell>
          <cell r="P77">
            <v>34800</v>
          </cell>
        </row>
        <row r="78">
          <cell r="A78">
            <v>76</v>
          </cell>
          <cell r="B78" t="str">
            <v>수공 2호</v>
          </cell>
          <cell r="C78" t="str">
            <v>2000 * 1000 * 1400mm</v>
          </cell>
          <cell r="D78" t="str">
            <v>개소</v>
          </cell>
          <cell r="E78">
            <v>184</v>
          </cell>
          <cell r="F78">
            <v>365000</v>
          </cell>
          <cell r="G78">
            <v>187</v>
          </cell>
          <cell r="H78">
            <v>353000</v>
          </cell>
          <cell r="O78">
            <v>353000</v>
          </cell>
          <cell r="P78">
            <v>353000</v>
          </cell>
        </row>
        <row r="79">
          <cell r="A79">
            <v>77</v>
          </cell>
          <cell r="B79" t="str">
            <v>수공 1호</v>
          </cell>
          <cell r="C79" t="str">
            <v>950 * 450 * 700mm</v>
          </cell>
          <cell r="D79" t="str">
            <v>개소</v>
          </cell>
          <cell r="E79">
            <v>184</v>
          </cell>
          <cell r="F79">
            <v>95600</v>
          </cell>
          <cell r="G79">
            <v>187</v>
          </cell>
          <cell r="H79">
            <v>80000</v>
          </cell>
          <cell r="O79">
            <v>80000</v>
          </cell>
          <cell r="P79">
            <v>80000</v>
          </cell>
        </row>
        <row r="80">
          <cell r="A80">
            <v>78</v>
          </cell>
          <cell r="B80" t="str">
            <v>전화수구</v>
          </cell>
          <cell r="C80" t="str">
            <v>1구 8핀모듈러 짹</v>
          </cell>
          <cell r="D80" t="str">
            <v>EA</v>
          </cell>
          <cell r="E80">
            <v>956</v>
          </cell>
          <cell r="F80">
            <v>3115</v>
          </cell>
          <cell r="G80">
            <v>913</v>
          </cell>
          <cell r="H80">
            <v>6200</v>
          </cell>
          <cell r="O80">
            <v>3115</v>
          </cell>
          <cell r="P80">
            <v>3115</v>
          </cell>
        </row>
        <row r="81">
          <cell r="A81">
            <v>79</v>
          </cell>
          <cell r="B81" t="str">
            <v>전화수구</v>
          </cell>
          <cell r="C81" t="str">
            <v>2구 8핀모듈러 짹</v>
          </cell>
          <cell r="D81" t="str">
            <v>EA</v>
          </cell>
          <cell r="E81">
            <v>1022</v>
          </cell>
          <cell r="F81">
            <v>4200</v>
          </cell>
          <cell r="G81">
            <v>914</v>
          </cell>
          <cell r="H81">
            <v>7140</v>
          </cell>
          <cell r="O81">
            <v>4200</v>
          </cell>
          <cell r="P81">
            <v>4200</v>
          </cell>
        </row>
        <row r="82">
          <cell r="A82">
            <v>80</v>
          </cell>
          <cell r="B82" t="str">
            <v>U            챤넬</v>
          </cell>
          <cell r="C82" t="str">
            <v>2.6t   41 * 41</v>
          </cell>
          <cell r="D82" t="str">
            <v>M</v>
          </cell>
          <cell r="E82">
            <v>898</v>
          </cell>
          <cell r="F82">
            <v>3000</v>
          </cell>
          <cell r="G82">
            <v>939</v>
          </cell>
          <cell r="H82">
            <v>2800</v>
          </cell>
          <cell r="O82">
            <v>2800</v>
          </cell>
          <cell r="P82">
            <v>2800</v>
          </cell>
        </row>
        <row r="83">
          <cell r="A83">
            <v>81</v>
          </cell>
          <cell r="B83" t="str">
            <v>셋트 앙카</v>
          </cell>
          <cell r="C83" t="str">
            <v>φ12 3/8"</v>
          </cell>
          <cell r="D83" t="str">
            <v>EA</v>
          </cell>
          <cell r="E83">
            <v>412</v>
          </cell>
          <cell r="F83">
            <v>800</v>
          </cell>
          <cell r="O83">
            <v>800</v>
          </cell>
          <cell r="P83">
            <v>800</v>
          </cell>
        </row>
        <row r="84">
          <cell r="A84">
            <v>82</v>
          </cell>
          <cell r="B84" t="str">
            <v>노말 밴드</v>
          </cell>
          <cell r="C84" t="str">
            <v>ST               28C</v>
          </cell>
          <cell r="D84" t="str">
            <v>EA</v>
          </cell>
          <cell r="E84">
            <v>868</v>
          </cell>
          <cell r="F84">
            <v>1550</v>
          </cell>
          <cell r="G84">
            <v>936</v>
          </cell>
          <cell r="H84">
            <v>1550</v>
          </cell>
          <cell r="O84">
            <v>1550</v>
          </cell>
          <cell r="P84">
            <v>1550</v>
          </cell>
        </row>
        <row r="85">
          <cell r="A85">
            <v>83</v>
          </cell>
          <cell r="B85" t="str">
            <v>노말 밴드</v>
          </cell>
          <cell r="C85" t="str">
            <v>ST               36C</v>
          </cell>
          <cell r="D85" t="str">
            <v>EA</v>
          </cell>
          <cell r="E85">
            <v>868</v>
          </cell>
          <cell r="F85">
            <v>2070</v>
          </cell>
          <cell r="G85">
            <v>936</v>
          </cell>
          <cell r="H85">
            <v>2070</v>
          </cell>
          <cell r="O85">
            <v>2070</v>
          </cell>
          <cell r="P85">
            <v>2070</v>
          </cell>
        </row>
        <row r="86">
          <cell r="A86">
            <v>84</v>
          </cell>
          <cell r="B86" t="str">
            <v>노말 밴드</v>
          </cell>
          <cell r="C86" t="str">
            <v>ST               42C</v>
          </cell>
          <cell r="D86" t="str">
            <v>EA</v>
          </cell>
          <cell r="E86">
            <v>868</v>
          </cell>
          <cell r="F86">
            <v>2690</v>
          </cell>
          <cell r="G86">
            <v>936</v>
          </cell>
          <cell r="H86">
            <v>2690</v>
          </cell>
          <cell r="O86">
            <v>2690</v>
          </cell>
          <cell r="P86">
            <v>2690</v>
          </cell>
        </row>
        <row r="87">
          <cell r="A87">
            <v>85</v>
          </cell>
          <cell r="B87" t="str">
            <v>노말 밴드</v>
          </cell>
          <cell r="C87" t="str">
            <v>ST               54C</v>
          </cell>
          <cell r="D87" t="str">
            <v>EA</v>
          </cell>
          <cell r="E87">
            <v>868</v>
          </cell>
          <cell r="F87">
            <v>3830</v>
          </cell>
          <cell r="G87">
            <v>936</v>
          </cell>
          <cell r="H87">
            <v>3830</v>
          </cell>
          <cell r="O87">
            <v>3830</v>
          </cell>
          <cell r="P87">
            <v>3830</v>
          </cell>
        </row>
        <row r="88">
          <cell r="A88">
            <v>86</v>
          </cell>
          <cell r="B88" t="str">
            <v>노말 밴드</v>
          </cell>
          <cell r="C88" t="str">
            <v>ST               70C</v>
          </cell>
          <cell r="D88" t="str">
            <v>EA</v>
          </cell>
          <cell r="E88">
            <v>868</v>
          </cell>
          <cell r="F88">
            <v>6200</v>
          </cell>
          <cell r="G88">
            <v>936</v>
          </cell>
          <cell r="H88">
            <v>6220</v>
          </cell>
          <cell r="O88">
            <v>6200</v>
          </cell>
          <cell r="P88">
            <v>6200</v>
          </cell>
        </row>
        <row r="89">
          <cell r="A89">
            <v>87</v>
          </cell>
          <cell r="B89" t="str">
            <v>노말 밴드</v>
          </cell>
          <cell r="C89" t="str">
            <v>ST               82C</v>
          </cell>
          <cell r="D89" t="str">
            <v>EA</v>
          </cell>
          <cell r="E89">
            <v>868</v>
          </cell>
          <cell r="F89">
            <v>9330</v>
          </cell>
          <cell r="G89">
            <v>936</v>
          </cell>
          <cell r="H89">
            <v>9330</v>
          </cell>
          <cell r="O89">
            <v>9330</v>
          </cell>
          <cell r="P89">
            <v>9330</v>
          </cell>
        </row>
        <row r="90">
          <cell r="A90">
            <v>88</v>
          </cell>
          <cell r="B90" t="str">
            <v>노말 밴드</v>
          </cell>
          <cell r="C90" t="str">
            <v>ST               104C</v>
          </cell>
          <cell r="D90" t="str">
            <v>EA</v>
          </cell>
          <cell r="E90">
            <v>868</v>
          </cell>
          <cell r="F90">
            <v>17550</v>
          </cell>
          <cell r="G90">
            <v>936</v>
          </cell>
          <cell r="H90">
            <v>17630</v>
          </cell>
          <cell r="O90">
            <v>17550</v>
          </cell>
          <cell r="P90">
            <v>17550</v>
          </cell>
        </row>
        <row r="91">
          <cell r="A91">
            <v>89</v>
          </cell>
          <cell r="B91" t="str">
            <v>노말 밴드</v>
          </cell>
          <cell r="C91" t="str">
            <v>HI-PVC          28C</v>
          </cell>
          <cell r="D91" t="str">
            <v>EA</v>
          </cell>
          <cell r="E91">
            <v>874</v>
          </cell>
          <cell r="F91">
            <v>176</v>
          </cell>
          <cell r="G91">
            <v>931</v>
          </cell>
          <cell r="H91">
            <v>1005</v>
          </cell>
          <cell r="O91">
            <v>176</v>
          </cell>
          <cell r="P91">
            <v>176</v>
          </cell>
        </row>
        <row r="92">
          <cell r="A92">
            <v>90</v>
          </cell>
          <cell r="B92" t="str">
            <v>노말 밴드</v>
          </cell>
          <cell r="C92" t="str">
            <v>HI-PVC          36C</v>
          </cell>
          <cell r="D92" t="str">
            <v>EA</v>
          </cell>
          <cell r="E92">
            <v>874</v>
          </cell>
          <cell r="F92">
            <v>277</v>
          </cell>
          <cell r="G92">
            <v>931</v>
          </cell>
          <cell r="H92">
            <v>1370</v>
          </cell>
          <cell r="O92">
            <v>277</v>
          </cell>
          <cell r="P92">
            <v>277</v>
          </cell>
        </row>
        <row r="93">
          <cell r="A93">
            <v>91</v>
          </cell>
          <cell r="B93" t="str">
            <v>노말 밴드</v>
          </cell>
          <cell r="C93" t="str">
            <v>HI-PVC          42C</v>
          </cell>
          <cell r="D93" t="str">
            <v>EA</v>
          </cell>
          <cell r="E93">
            <v>874</v>
          </cell>
          <cell r="F93">
            <v>430</v>
          </cell>
          <cell r="G93">
            <v>931</v>
          </cell>
          <cell r="H93">
            <v>1815</v>
          </cell>
          <cell r="O93">
            <v>430</v>
          </cell>
          <cell r="P93">
            <v>430</v>
          </cell>
        </row>
        <row r="94">
          <cell r="A94">
            <v>92</v>
          </cell>
          <cell r="B94" t="str">
            <v>노말 밴드</v>
          </cell>
          <cell r="C94" t="str">
            <v>HI-PVC          54C</v>
          </cell>
          <cell r="D94" t="str">
            <v>EA</v>
          </cell>
          <cell r="E94">
            <v>874</v>
          </cell>
          <cell r="F94">
            <v>670</v>
          </cell>
          <cell r="G94">
            <v>931</v>
          </cell>
          <cell r="H94">
            <v>2677</v>
          </cell>
          <cell r="O94">
            <v>670</v>
          </cell>
          <cell r="P94">
            <v>670</v>
          </cell>
        </row>
        <row r="95">
          <cell r="A95">
            <v>93</v>
          </cell>
          <cell r="B95" t="str">
            <v>노말 밴드</v>
          </cell>
          <cell r="C95" t="str">
            <v>HI-PVC          70C</v>
          </cell>
          <cell r="D95" t="str">
            <v>EA</v>
          </cell>
          <cell r="E95">
            <v>874</v>
          </cell>
          <cell r="F95">
            <v>1200</v>
          </cell>
          <cell r="G95">
            <v>931</v>
          </cell>
          <cell r="H95">
            <v>4932</v>
          </cell>
          <cell r="O95">
            <v>1200</v>
          </cell>
          <cell r="P95">
            <v>1200</v>
          </cell>
        </row>
        <row r="96">
          <cell r="A96">
            <v>94</v>
          </cell>
          <cell r="B96" t="str">
            <v>노말 밴드</v>
          </cell>
          <cell r="C96" t="str">
            <v>HI-PVC          82C</v>
          </cell>
          <cell r="D96" t="str">
            <v>EA</v>
          </cell>
          <cell r="E96">
            <v>874</v>
          </cell>
          <cell r="F96">
            <v>1730</v>
          </cell>
          <cell r="G96">
            <v>931</v>
          </cell>
          <cell r="H96">
            <v>7308</v>
          </cell>
          <cell r="O96">
            <v>1730</v>
          </cell>
          <cell r="P96">
            <v>1730</v>
          </cell>
        </row>
        <row r="97">
          <cell r="A97">
            <v>95</v>
          </cell>
          <cell r="B97" t="str">
            <v>노말 밴드</v>
          </cell>
          <cell r="C97" t="str">
            <v>HI-PVC         100C</v>
          </cell>
          <cell r="D97" t="str">
            <v>EA</v>
          </cell>
          <cell r="E97">
            <v>874</v>
          </cell>
          <cell r="F97">
            <v>2170</v>
          </cell>
          <cell r="G97">
            <v>931</v>
          </cell>
          <cell r="H97">
            <v>10048</v>
          </cell>
          <cell r="O97">
            <v>2170</v>
          </cell>
          <cell r="P97">
            <v>2170</v>
          </cell>
        </row>
        <row r="98">
          <cell r="A98">
            <v>96</v>
          </cell>
          <cell r="B98" t="str">
            <v>PIPE CLAMP</v>
          </cell>
          <cell r="C98" t="str">
            <v>ST               16C</v>
          </cell>
          <cell r="D98" t="str">
            <v>EA</v>
          </cell>
          <cell r="E98">
            <v>868</v>
          </cell>
          <cell r="F98">
            <v>235</v>
          </cell>
          <cell r="O98">
            <v>235</v>
          </cell>
          <cell r="P98">
            <v>235</v>
          </cell>
        </row>
        <row r="99">
          <cell r="A99">
            <v>97</v>
          </cell>
          <cell r="B99" t="str">
            <v>PIPE CLAMP</v>
          </cell>
          <cell r="C99" t="str">
            <v>ST               22C</v>
          </cell>
          <cell r="D99" t="str">
            <v>EA</v>
          </cell>
          <cell r="E99">
            <v>868</v>
          </cell>
          <cell r="F99">
            <v>265</v>
          </cell>
          <cell r="O99">
            <v>265</v>
          </cell>
          <cell r="P99">
            <v>265</v>
          </cell>
        </row>
        <row r="100">
          <cell r="A100">
            <v>98</v>
          </cell>
          <cell r="B100" t="str">
            <v>PIPE CLAMP</v>
          </cell>
          <cell r="C100" t="str">
            <v>ST               28C</v>
          </cell>
          <cell r="D100" t="str">
            <v>EA</v>
          </cell>
          <cell r="E100">
            <v>868</v>
          </cell>
          <cell r="F100">
            <v>300</v>
          </cell>
          <cell r="O100">
            <v>300</v>
          </cell>
          <cell r="P100">
            <v>300</v>
          </cell>
        </row>
        <row r="101">
          <cell r="A101">
            <v>99</v>
          </cell>
          <cell r="B101" t="str">
            <v>PIPE CLAMP</v>
          </cell>
          <cell r="C101" t="str">
            <v>ST               36C</v>
          </cell>
          <cell r="D101" t="str">
            <v>EA</v>
          </cell>
          <cell r="E101">
            <v>868</v>
          </cell>
          <cell r="F101">
            <v>365</v>
          </cell>
          <cell r="O101">
            <v>365</v>
          </cell>
          <cell r="P101">
            <v>365</v>
          </cell>
        </row>
        <row r="102">
          <cell r="A102">
            <v>100</v>
          </cell>
          <cell r="B102" t="str">
            <v>PIPE CLAMP</v>
          </cell>
          <cell r="C102" t="str">
            <v>ST               42C</v>
          </cell>
          <cell r="D102" t="str">
            <v>EA</v>
          </cell>
          <cell r="E102">
            <v>868</v>
          </cell>
          <cell r="F102">
            <v>405</v>
          </cell>
          <cell r="O102">
            <v>405</v>
          </cell>
          <cell r="P102">
            <v>405</v>
          </cell>
        </row>
        <row r="103">
          <cell r="A103">
            <v>101</v>
          </cell>
          <cell r="B103" t="str">
            <v>PIPE CLAMP</v>
          </cell>
          <cell r="C103" t="str">
            <v>ST               54C</v>
          </cell>
          <cell r="D103" t="str">
            <v>EA</v>
          </cell>
          <cell r="E103">
            <v>868</v>
          </cell>
          <cell r="F103">
            <v>480</v>
          </cell>
          <cell r="O103">
            <v>480</v>
          </cell>
          <cell r="P103">
            <v>480</v>
          </cell>
        </row>
        <row r="104">
          <cell r="A104">
            <v>102</v>
          </cell>
          <cell r="B104" t="str">
            <v>PIPE CLAMP</v>
          </cell>
          <cell r="C104" t="str">
            <v>ST               70C</v>
          </cell>
          <cell r="D104" t="str">
            <v>EA</v>
          </cell>
          <cell r="E104">
            <v>868</v>
          </cell>
          <cell r="F104">
            <v>885</v>
          </cell>
          <cell r="O104">
            <v>885</v>
          </cell>
          <cell r="P104">
            <v>885</v>
          </cell>
        </row>
        <row r="105">
          <cell r="A105">
            <v>103</v>
          </cell>
          <cell r="B105" t="str">
            <v>PIPE CLAMP</v>
          </cell>
          <cell r="C105" t="str">
            <v>ST               82C</v>
          </cell>
          <cell r="D105" t="str">
            <v>EA</v>
          </cell>
          <cell r="E105">
            <v>868</v>
          </cell>
          <cell r="F105">
            <v>900</v>
          </cell>
          <cell r="O105">
            <v>900</v>
          </cell>
          <cell r="P105">
            <v>900</v>
          </cell>
        </row>
        <row r="106">
          <cell r="A106">
            <v>104</v>
          </cell>
          <cell r="B106" t="str">
            <v>PIPE CLAMP</v>
          </cell>
          <cell r="C106" t="str">
            <v>ST              104C</v>
          </cell>
          <cell r="D106" t="str">
            <v>EA</v>
          </cell>
          <cell r="E106">
            <v>868</v>
          </cell>
          <cell r="F106">
            <v>1110</v>
          </cell>
          <cell r="O106">
            <v>1110</v>
          </cell>
          <cell r="P106">
            <v>1110</v>
          </cell>
        </row>
        <row r="107">
          <cell r="A107">
            <v>105</v>
          </cell>
          <cell r="B107" t="str">
            <v>파이프 행거</v>
          </cell>
          <cell r="C107" t="str">
            <v>ST               16C</v>
          </cell>
          <cell r="D107" t="str">
            <v>EA</v>
          </cell>
          <cell r="E107">
            <v>868</v>
          </cell>
          <cell r="F107">
            <v>425</v>
          </cell>
          <cell r="G107">
            <v>936</v>
          </cell>
          <cell r="H107">
            <v>425</v>
          </cell>
          <cell r="O107">
            <v>425</v>
          </cell>
          <cell r="P107">
            <v>425</v>
          </cell>
        </row>
        <row r="108">
          <cell r="A108">
            <v>106</v>
          </cell>
          <cell r="B108" t="str">
            <v>파이프 행거</v>
          </cell>
          <cell r="C108" t="str">
            <v>ST               22C</v>
          </cell>
          <cell r="D108" t="str">
            <v>EA</v>
          </cell>
          <cell r="E108">
            <v>868</v>
          </cell>
          <cell r="F108">
            <v>465</v>
          </cell>
          <cell r="G108">
            <v>936</v>
          </cell>
          <cell r="H108">
            <v>465</v>
          </cell>
          <cell r="O108">
            <v>465</v>
          </cell>
          <cell r="P108">
            <v>465</v>
          </cell>
        </row>
        <row r="109">
          <cell r="A109">
            <v>107</v>
          </cell>
          <cell r="B109" t="str">
            <v>파이프 행거</v>
          </cell>
          <cell r="C109" t="str">
            <v>ST               28C</v>
          </cell>
          <cell r="D109" t="str">
            <v>EA</v>
          </cell>
          <cell r="E109">
            <v>868</v>
          </cell>
          <cell r="F109">
            <v>515</v>
          </cell>
          <cell r="G109">
            <v>936</v>
          </cell>
          <cell r="H109">
            <v>515</v>
          </cell>
          <cell r="O109">
            <v>515</v>
          </cell>
          <cell r="P109">
            <v>515</v>
          </cell>
        </row>
        <row r="110">
          <cell r="A110">
            <v>108</v>
          </cell>
          <cell r="B110" t="str">
            <v>파이프 행거</v>
          </cell>
          <cell r="C110" t="str">
            <v>Φ 100</v>
          </cell>
          <cell r="D110" t="str">
            <v>EA</v>
          </cell>
          <cell r="E110">
            <v>526</v>
          </cell>
          <cell r="F110">
            <v>1180</v>
          </cell>
          <cell r="G110">
            <v>566</v>
          </cell>
          <cell r="H110">
            <v>1200</v>
          </cell>
          <cell r="O110">
            <v>1180</v>
          </cell>
          <cell r="P110">
            <v>1180</v>
          </cell>
        </row>
        <row r="111">
          <cell r="A111">
            <v>109</v>
          </cell>
          <cell r="B111" t="str">
            <v>파이프 행거</v>
          </cell>
          <cell r="C111" t="str">
            <v>Φ 125</v>
          </cell>
          <cell r="D111" t="str">
            <v>EA</v>
          </cell>
          <cell r="E111">
            <v>526</v>
          </cell>
          <cell r="F111">
            <v>1475</v>
          </cell>
          <cell r="G111">
            <v>566</v>
          </cell>
          <cell r="H111">
            <v>1500</v>
          </cell>
          <cell r="O111">
            <v>1475</v>
          </cell>
          <cell r="P111">
            <v>1475</v>
          </cell>
        </row>
        <row r="112">
          <cell r="A112">
            <v>110</v>
          </cell>
          <cell r="B112" t="str">
            <v>달대볼트</v>
          </cell>
          <cell r="C112" t="str">
            <v>Φ9 * 1000</v>
          </cell>
          <cell r="D112" t="str">
            <v>EA</v>
          </cell>
          <cell r="E112">
            <v>412</v>
          </cell>
          <cell r="F112">
            <v>482</v>
          </cell>
          <cell r="G112">
            <v>78</v>
          </cell>
          <cell r="H112">
            <v>334</v>
          </cell>
          <cell r="O112">
            <v>334</v>
          </cell>
          <cell r="P112">
            <v>334</v>
          </cell>
        </row>
        <row r="113">
          <cell r="A113">
            <v>111</v>
          </cell>
          <cell r="B113" t="str">
            <v>인써트</v>
          </cell>
          <cell r="C113" t="str">
            <v xml:space="preserve">Φ9 </v>
          </cell>
          <cell r="D113" t="str">
            <v>EA</v>
          </cell>
          <cell r="E113">
            <v>88</v>
          </cell>
          <cell r="F113">
            <v>420</v>
          </cell>
          <cell r="G113">
            <v>77</v>
          </cell>
          <cell r="H113">
            <v>300</v>
          </cell>
          <cell r="O113">
            <v>300</v>
          </cell>
          <cell r="P113">
            <v>300</v>
          </cell>
        </row>
        <row r="114">
          <cell r="A114">
            <v>112</v>
          </cell>
          <cell r="B114" t="str">
            <v>접지 단자함</v>
          </cell>
          <cell r="C114" t="str">
            <v>1CCT</v>
          </cell>
          <cell r="D114" t="str">
            <v>면</v>
          </cell>
          <cell r="E114">
            <v>952</v>
          </cell>
          <cell r="F114">
            <v>65000</v>
          </cell>
          <cell r="G114">
            <v>1046</v>
          </cell>
          <cell r="H114">
            <v>65000</v>
          </cell>
          <cell r="O114">
            <v>65000</v>
          </cell>
          <cell r="P114">
            <v>65000</v>
          </cell>
        </row>
        <row r="115">
          <cell r="A115">
            <v>113</v>
          </cell>
          <cell r="B115" t="str">
            <v>접지 단자함</v>
          </cell>
          <cell r="C115" t="str">
            <v>2CCT</v>
          </cell>
          <cell r="D115" t="str">
            <v>면</v>
          </cell>
          <cell r="E115">
            <v>936</v>
          </cell>
          <cell r="F115">
            <v>72000</v>
          </cell>
          <cell r="G115">
            <v>1046</v>
          </cell>
          <cell r="H115">
            <v>75000</v>
          </cell>
          <cell r="O115">
            <v>72000</v>
          </cell>
          <cell r="P115">
            <v>72000</v>
          </cell>
        </row>
        <row r="116">
          <cell r="A116">
            <v>114</v>
          </cell>
          <cell r="B116" t="str">
            <v>접지 단자함</v>
          </cell>
          <cell r="C116" t="str">
            <v>4CCT</v>
          </cell>
          <cell r="D116" t="str">
            <v>면</v>
          </cell>
          <cell r="E116">
            <v>936</v>
          </cell>
          <cell r="F116">
            <v>120000</v>
          </cell>
          <cell r="G116">
            <v>1046</v>
          </cell>
          <cell r="H116">
            <v>105000</v>
          </cell>
          <cell r="O116">
            <v>105000</v>
          </cell>
          <cell r="P116">
            <v>105000</v>
          </cell>
        </row>
        <row r="117">
          <cell r="A117">
            <v>115</v>
          </cell>
          <cell r="B117" t="str">
            <v>접지 단자함</v>
          </cell>
          <cell r="C117" t="str">
            <v>5CCT</v>
          </cell>
          <cell r="D117" t="str">
            <v>면</v>
          </cell>
          <cell r="E117">
            <v>936</v>
          </cell>
          <cell r="F117">
            <v>140000</v>
          </cell>
          <cell r="G117">
            <v>1046</v>
          </cell>
          <cell r="H117">
            <v>150000</v>
          </cell>
          <cell r="O117">
            <v>140000</v>
          </cell>
          <cell r="P117">
            <v>140000</v>
          </cell>
        </row>
        <row r="118">
          <cell r="A118">
            <v>116</v>
          </cell>
          <cell r="B118" t="str">
            <v>M.D.F</v>
          </cell>
          <cell r="C118" t="str">
            <v>철가 전면형 1열당</v>
          </cell>
          <cell r="D118" t="str">
            <v>SET</v>
          </cell>
          <cell r="G118">
            <v>1046</v>
          </cell>
          <cell r="H118">
            <v>99000</v>
          </cell>
          <cell r="O118">
            <v>99000</v>
          </cell>
          <cell r="P118">
            <v>99000</v>
          </cell>
        </row>
        <row r="119">
          <cell r="A119">
            <v>117</v>
          </cell>
          <cell r="B119" t="str">
            <v>M.D.F</v>
          </cell>
          <cell r="C119" t="str">
            <v>철가 양면형 1열당</v>
          </cell>
          <cell r="D119" t="str">
            <v>SET</v>
          </cell>
          <cell r="G119">
            <v>1046</v>
          </cell>
          <cell r="H119">
            <v>120000</v>
          </cell>
          <cell r="O119">
            <v>120000</v>
          </cell>
          <cell r="P119">
            <v>120000</v>
          </cell>
        </row>
        <row r="120">
          <cell r="A120">
            <v>118</v>
          </cell>
          <cell r="B120" t="str">
            <v>M.D.F</v>
          </cell>
          <cell r="C120" t="str">
            <v>100P 보호기 100P당</v>
          </cell>
          <cell r="D120" t="str">
            <v>SET</v>
          </cell>
          <cell r="G120">
            <v>1046</v>
          </cell>
          <cell r="H120">
            <v>195000</v>
          </cell>
          <cell r="O120">
            <v>195000</v>
          </cell>
          <cell r="P120">
            <v>195000</v>
          </cell>
        </row>
        <row r="121">
          <cell r="A121">
            <v>119</v>
          </cell>
          <cell r="B121" t="str">
            <v>M.D.F</v>
          </cell>
          <cell r="C121" t="str">
            <v>50P 보호기 50P당</v>
          </cell>
          <cell r="D121" t="str">
            <v>SET</v>
          </cell>
          <cell r="G121">
            <v>1046</v>
          </cell>
          <cell r="H121">
            <v>95000</v>
          </cell>
          <cell r="O121">
            <v>95000</v>
          </cell>
          <cell r="P121">
            <v>95000</v>
          </cell>
        </row>
        <row r="122">
          <cell r="A122">
            <v>120</v>
          </cell>
          <cell r="B122" t="str">
            <v>M.D.F</v>
          </cell>
          <cell r="C122" t="str">
            <v>ISDN 100P 단자</v>
          </cell>
          <cell r="D122" t="str">
            <v>SET</v>
          </cell>
          <cell r="G122">
            <v>1046</v>
          </cell>
          <cell r="H122">
            <v>42000</v>
          </cell>
          <cell r="O122">
            <v>42000</v>
          </cell>
          <cell r="P122">
            <v>42000</v>
          </cell>
        </row>
        <row r="123">
          <cell r="A123">
            <v>121</v>
          </cell>
          <cell r="B123" t="str">
            <v>M.D.F</v>
          </cell>
          <cell r="C123" t="str">
            <v>국선 300P+내선 300P</v>
          </cell>
          <cell r="D123" t="str">
            <v>SET</v>
          </cell>
          <cell r="O123">
            <v>0</v>
          </cell>
          <cell r="P123">
            <v>0</v>
          </cell>
        </row>
        <row r="124">
          <cell r="A124">
            <v>122</v>
          </cell>
          <cell r="B124" t="str">
            <v>ISDN 국선단자함</v>
          </cell>
          <cell r="C124" t="str">
            <v>국선 50P+내선 100P</v>
          </cell>
          <cell r="D124" t="str">
            <v>SET</v>
          </cell>
          <cell r="E124">
            <v>1022</v>
          </cell>
          <cell r="F124">
            <v>220000</v>
          </cell>
          <cell r="G124">
            <v>1046</v>
          </cell>
          <cell r="H124">
            <v>240000</v>
          </cell>
          <cell r="O124">
            <v>220000</v>
          </cell>
          <cell r="P124">
            <v>220000</v>
          </cell>
        </row>
        <row r="125">
          <cell r="A125">
            <v>123</v>
          </cell>
          <cell r="B125" t="str">
            <v>IDF전화단자함</v>
          </cell>
          <cell r="C125" t="str">
            <v>25P/25P</v>
          </cell>
          <cell r="D125" t="str">
            <v>면</v>
          </cell>
          <cell r="E125">
            <v>1022</v>
          </cell>
          <cell r="F125">
            <v>27200</v>
          </cell>
          <cell r="G125">
            <v>1046</v>
          </cell>
          <cell r="H125">
            <v>35000</v>
          </cell>
          <cell r="O125">
            <v>27200</v>
          </cell>
          <cell r="P125">
            <v>27200</v>
          </cell>
        </row>
        <row r="126">
          <cell r="A126">
            <v>124</v>
          </cell>
          <cell r="B126" t="str">
            <v>IDF전화단자함</v>
          </cell>
          <cell r="C126" t="str">
            <v>50P/50P</v>
          </cell>
          <cell r="D126" t="str">
            <v>면</v>
          </cell>
          <cell r="E126">
            <v>1022</v>
          </cell>
          <cell r="F126">
            <v>37400</v>
          </cell>
          <cell r="G126">
            <v>1046</v>
          </cell>
          <cell r="H126">
            <v>45000</v>
          </cell>
          <cell r="O126">
            <v>37400</v>
          </cell>
          <cell r="P126">
            <v>37400</v>
          </cell>
        </row>
        <row r="127">
          <cell r="A127">
            <v>125</v>
          </cell>
          <cell r="B127" t="str">
            <v>IDF전화단자함</v>
          </cell>
          <cell r="C127" t="str">
            <v>100P/100P</v>
          </cell>
          <cell r="D127" t="str">
            <v>면</v>
          </cell>
          <cell r="E127">
            <v>1022</v>
          </cell>
          <cell r="F127">
            <v>64600</v>
          </cell>
          <cell r="G127">
            <v>1046</v>
          </cell>
          <cell r="H127">
            <v>87100</v>
          </cell>
          <cell r="O127">
            <v>64600</v>
          </cell>
          <cell r="P127">
            <v>64600</v>
          </cell>
        </row>
        <row r="128">
          <cell r="A128">
            <v>126</v>
          </cell>
          <cell r="B128" t="str">
            <v>IDF전화단자함</v>
          </cell>
          <cell r="C128" t="str">
            <v>200P/200P</v>
          </cell>
          <cell r="D128" t="str">
            <v>면</v>
          </cell>
          <cell r="E128">
            <v>1022</v>
          </cell>
          <cell r="F128">
            <v>119000</v>
          </cell>
          <cell r="G128">
            <v>1046</v>
          </cell>
          <cell r="H128">
            <v>152000</v>
          </cell>
          <cell r="O128">
            <v>119000</v>
          </cell>
          <cell r="P128">
            <v>119000</v>
          </cell>
        </row>
        <row r="129">
          <cell r="A129">
            <v>127</v>
          </cell>
          <cell r="B129" t="str">
            <v>CABLE TRAY</v>
          </cell>
          <cell r="C129" t="str">
            <v>400W * 100H</v>
          </cell>
          <cell r="D129" t="str">
            <v>M</v>
          </cell>
          <cell r="E129">
            <v>896</v>
          </cell>
          <cell r="F129">
            <v>10400</v>
          </cell>
          <cell r="O129">
            <v>10400</v>
          </cell>
          <cell r="P129">
            <v>10400</v>
          </cell>
        </row>
        <row r="130">
          <cell r="A130">
            <v>128</v>
          </cell>
          <cell r="B130" t="str">
            <v>GROUND BONDING JUMPER</v>
          </cell>
          <cell r="C130" t="str">
            <v>#22</v>
          </cell>
          <cell r="D130" t="str">
            <v>EA</v>
          </cell>
          <cell r="G130">
            <v>940</v>
          </cell>
          <cell r="H130">
            <v>1500</v>
          </cell>
          <cell r="O130">
            <v>1500</v>
          </cell>
          <cell r="P130">
            <v>1500</v>
          </cell>
        </row>
        <row r="131">
          <cell r="A131">
            <v>129</v>
          </cell>
          <cell r="B131" t="str">
            <v>SHANK BOLT&amp;NUT</v>
          </cell>
          <cell r="C131" t="str">
            <v>3/8" * 19L</v>
          </cell>
          <cell r="D131" t="str">
            <v>EA</v>
          </cell>
          <cell r="E131">
            <v>898</v>
          </cell>
          <cell r="F131">
            <v>100</v>
          </cell>
          <cell r="G131">
            <v>940</v>
          </cell>
          <cell r="H131">
            <v>90</v>
          </cell>
          <cell r="O131">
            <v>90</v>
          </cell>
          <cell r="P131">
            <v>90</v>
          </cell>
        </row>
        <row r="132">
          <cell r="A132">
            <v>130</v>
          </cell>
          <cell r="B132" t="str">
            <v>JOINT CONNECTOR</v>
          </cell>
          <cell r="C132" t="str">
            <v>100H</v>
          </cell>
          <cell r="D132" t="str">
            <v>EA</v>
          </cell>
          <cell r="E132">
            <v>898</v>
          </cell>
          <cell r="F132">
            <v>1100</v>
          </cell>
          <cell r="G132">
            <v>940</v>
          </cell>
          <cell r="H132">
            <v>960</v>
          </cell>
          <cell r="O132">
            <v>960</v>
          </cell>
          <cell r="P132">
            <v>960</v>
          </cell>
        </row>
        <row r="133">
          <cell r="A133">
            <v>131</v>
          </cell>
          <cell r="B133" t="str">
            <v>H/ELBOW(TRAY용)</v>
          </cell>
          <cell r="C133" t="str">
            <v>400 * 100(90)</v>
          </cell>
          <cell r="D133" t="str">
            <v>EA</v>
          </cell>
          <cell r="E133">
            <v>898</v>
          </cell>
          <cell r="F133">
            <v>22000</v>
          </cell>
          <cell r="O133">
            <v>22000</v>
          </cell>
          <cell r="P133">
            <v>22000</v>
          </cell>
        </row>
        <row r="134">
          <cell r="A134">
            <v>132</v>
          </cell>
          <cell r="B134" t="str">
            <v>H/TEE(TRAY용)</v>
          </cell>
          <cell r="C134" t="str">
            <v>400 * 100(90)</v>
          </cell>
          <cell r="D134" t="str">
            <v>EA</v>
          </cell>
          <cell r="E134">
            <v>898</v>
          </cell>
          <cell r="F134">
            <v>30000</v>
          </cell>
          <cell r="O134">
            <v>30000</v>
          </cell>
          <cell r="P134">
            <v>30000</v>
          </cell>
        </row>
        <row r="135">
          <cell r="A135">
            <v>133</v>
          </cell>
          <cell r="B135" t="str">
            <v>HOLD DOWN CLAMP</v>
          </cell>
          <cell r="C135" t="str">
            <v>100H</v>
          </cell>
          <cell r="D135" t="str">
            <v>EA</v>
          </cell>
          <cell r="E135">
            <v>898</v>
          </cell>
          <cell r="F135">
            <v>300</v>
          </cell>
          <cell r="G135">
            <v>940</v>
          </cell>
          <cell r="H135">
            <v>300</v>
          </cell>
          <cell r="O135">
            <v>300</v>
          </cell>
          <cell r="P135">
            <v>300</v>
          </cell>
        </row>
        <row r="136">
          <cell r="A136">
            <v>134</v>
          </cell>
          <cell r="B136" t="str">
            <v>SPRING NUT</v>
          </cell>
          <cell r="C136" t="str">
            <v xml:space="preserve"> 3 / 8"</v>
          </cell>
          <cell r="D136" t="str">
            <v>EA</v>
          </cell>
          <cell r="E136">
            <v>898</v>
          </cell>
          <cell r="F136">
            <v>400</v>
          </cell>
          <cell r="G136">
            <v>940</v>
          </cell>
          <cell r="H136">
            <v>350</v>
          </cell>
          <cell r="O136">
            <v>350</v>
          </cell>
          <cell r="P136">
            <v>350</v>
          </cell>
        </row>
        <row r="137">
          <cell r="A137">
            <v>135</v>
          </cell>
          <cell r="B137" t="str">
            <v>REDUCER</v>
          </cell>
          <cell r="C137" t="str">
            <v>600 * 400</v>
          </cell>
          <cell r="D137" t="str">
            <v>EA</v>
          </cell>
          <cell r="E137">
            <v>898</v>
          </cell>
          <cell r="F137">
            <v>7900</v>
          </cell>
          <cell r="O137">
            <v>7900</v>
          </cell>
          <cell r="P137">
            <v>7900</v>
          </cell>
        </row>
        <row r="138">
          <cell r="A138">
            <v>136</v>
          </cell>
          <cell r="B138" t="str">
            <v>TRAY COVER</v>
          </cell>
          <cell r="C138" t="str">
            <v xml:space="preserve">400W </v>
          </cell>
          <cell r="D138" t="str">
            <v>M</v>
          </cell>
          <cell r="E138">
            <v>898</v>
          </cell>
          <cell r="F138">
            <v>9100</v>
          </cell>
          <cell r="O138">
            <v>9100</v>
          </cell>
          <cell r="P138">
            <v>9100</v>
          </cell>
        </row>
        <row r="139">
          <cell r="A139">
            <v>137</v>
          </cell>
          <cell r="B139" t="str">
            <v>GROUND BONDING JUMPER</v>
          </cell>
          <cell r="C139" t="str">
            <v>#14</v>
          </cell>
          <cell r="D139" t="str">
            <v>EA</v>
          </cell>
          <cell r="E139">
            <v>898</v>
          </cell>
          <cell r="F139">
            <v>1300</v>
          </cell>
          <cell r="G139">
            <v>940</v>
          </cell>
          <cell r="H139">
            <v>1200</v>
          </cell>
          <cell r="O139">
            <v>1200</v>
          </cell>
          <cell r="P139">
            <v>1200</v>
          </cell>
        </row>
        <row r="140">
          <cell r="A140">
            <v>138</v>
          </cell>
          <cell r="B140" t="str">
            <v>V/ELBOW(TRAY용)</v>
          </cell>
          <cell r="C140" t="str">
            <v>400 * 100(90)</v>
          </cell>
          <cell r="D140" t="str">
            <v>EA</v>
          </cell>
          <cell r="E140">
            <v>898</v>
          </cell>
          <cell r="F140">
            <v>12900</v>
          </cell>
          <cell r="O140">
            <v>12900</v>
          </cell>
          <cell r="P140">
            <v>12900</v>
          </cell>
        </row>
        <row r="141">
          <cell r="A141">
            <v>139</v>
          </cell>
          <cell r="B141" t="str">
            <v>V/ELBOW(TRAY용)</v>
          </cell>
          <cell r="C141" t="str">
            <v>600 * 100(90)</v>
          </cell>
          <cell r="D141" t="str">
            <v>EA</v>
          </cell>
          <cell r="E141">
            <v>898</v>
          </cell>
          <cell r="F141">
            <v>14600</v>
          </cell>
          <cell r="O141">
            <v>14600</v>
          </cell>
          <cell r="P141">
            <v>14600</v>
          </cell>
        </row>
        <row r="142">
          <cell r="A142">
            <v>140</v>
          </cell>
          <cell r="B142" t="str">
            <v>V/TEE(TRAY용)</v>
          </cell>
          <cell r="C142" t="str">
            <v>400 * 100(90)</v>
          </cell>
          <cell r="D142" t="str">
            <v>EA</v>
          </cell>
          <cell r="E142">
            <v>898</v>
          </cell>
          <cell r="F142">
            <v>63690</v>
          </cell>
          <cell r="O142">
            <v>63690</v>
          </cell>
          <cell r="P142">
            <v>63690</v>
          </cell>
        </row>
        <row r="143">
          <cell r="A143">
            <v>141</v>
          </cell>
          <cell r="B143" t="str">
            <v>접지봉</v>
          </cell>
          <cell r="C143" t="str">
            <v>Φ16 * 1800mm</v>
          </cell>
          <cell r="D143" t="str">
            <v>개소</v>
          </cell>
          <cell r="E143">
            <v>952</v>
          </cell>
          <cell r="F143">
            <v>4900</v>
          </cell>
          <cell r="O143">
            <v>4900</v>
          </cell>
          <cell r="P143">
            <v>4900</v>
          </cell>
        </row>
        <row r="144">
          <cell r="A144">
            <v>142</v>
          </cell>
          <cell r="B144" t="str">
            <v>접지봉 콘넥타</v>
          </cell>
          <cell r="C144" t="str">
            <v>Φ16</v>
          </cell>
          <cell r="D144" t="str">
            <v>개소</v>
          </cell>
          <cell r="E144">
            <v>952</v>
          </cell>
          <cell r="F144">
            <v>700</v>
          </cell>
          <cell r="O144">
            <v>700</v>
          </cell>
          <cell r="P144">
            <v>700</v>
          </cell>
        </row>
        <row r="145">
          <cell r="A145">
            <v>143</v>
          </cell>
          <cell r="B145" t="str">
            <v>나연동선</v>
          </cell>
          <cell r="C145" t="str">
            <v>AS 38㎟</v>
          </cell>
          <cell r="D145" t="str">
            <v>M</v>
          </cell>
          <cell r="E145">
            <v>870</v>
          </cell>
          <cell r="F145">
            <v>1439</v>
          </cell>
          <cell r="O145">
            <v>1439</v>
          </cell>
          <cell r="P145">
            <v>1439</v>
          </cell>
        </row>
        <row r="146">
          <cell r="A146">
            <v>144</v>
          </cell>
          <cell r="B146" t="str">
            <v>경동연선</v>
          </cell>
          <cell r="C146" t="str">
            <v>HS 60㎟</v>
          </cell>
          <cell r="D146" t="str">
            <v>M</v>
          </cell>
          <cell r="E146">
            <v>870</v>
          </cell>
          <cell r="F146">
            <v>2299</v>
          </cell>
          <cell r="O146">
            <v>2299</v>
          </cell>
          <cell r="P146">
            <v>2299</v>
          </cell>
        </row>
        <row r="147">
          <cell r="A147">
            <v>145</v>
          </cell>
          <cell r="B147" t="str">
            <v>압착터미널</v>
          </cell>
          <cell r="C147" t="str">
            <v>3.5㎟</v>
          </cell>
          <cell r="D147" t="str">
            <v>EA</v>
          </cell>
          <cell r="E147">
            <v>879</v>
          </cell>
          <cell r="F147">
            <v>29</v>
          </cell>
          <cell r="O147">
            <v>29</v>
          </cell>
          <cell r="P147">
            <v>29</v>
          </cell>
        </row>
        <row r="148">
          <cell r="A148">
            <v>146</v>
          </cell>
          <cell r="B148" t="str">
            <v>동터미널</v>
          </cell>
          <cell r="C148" t="str">
            <v>22㎟</v>
          </cell>
          <cell r="D148" t="str">
            <v>EA</v>
          </cell>
          <cell r="E148">
            <v>879</v>
          </cell>
          <cell r="F148">
            <v>400</v>
          </cell>
          <cell r="O148">
            <v>400</v>
          </cell>
          <cell r="P148">
            <v>400</v>
          </cell>
        </row>
        <row r="149">
          <cell r="A149">
            <v>147</v>
          </cell>
          <cell r="B149" t="str">
            <v>동터미널</v>
          </cell>
          <cell r="C149" t="str">
            <v>38㎟</v>
          </cell>
          <cell r="D149" t="str">
            <v>EA</v>
          </cell>
          <cell r="E149">
            <v>879</v>
          </cell>
          <cell r="F149">
            <v>400</v>
          </cell>
          <cell r="O149">
            <v>400</v>
          </cell>
          <cell r="P149">
            <v>400</v>
          </cell>
        </row>
        <row r="150">
          <cell r="A150">
            <v>148</v>
          </cell>
          <cell r="B150" t="str">
            <v>접지 슬리브</v>
          </cell>
          <cell r="C150" t="str">
            <v>38㎟</v>
          </cell>
          <cell r="D150" t="str">
            <v>EA</v>
          </cell>
          <cell r="E150">
            <v>879</v>
          </cell>
          <cell r="F150">
            <v>410</v>
          </cell>
          <cell r="O150">
            <v>410</v>
          </cell>
          <cell r="P150">
            <v>410</v>
          </cell>
        </row>
        <row r="151">
          <cell r="A151">
            <v>149</v>
          </cell>
          <cell r="B151" t="str">
            <v>콘크리트 표주</v>
          </cell>
          <cell r="C151" t="str">
            <v>접지표 당청규격</v>
          </cell>
          <cell r="D151" t="str">
            <v>개</v>
          </cell>
          <cell r="G151">
            <v>152</v>
          </cell>
          <cell r="H151">
            <v>17000</v>
          </cell>
          <cell r="O151">
            <v>17000</v>
          </cell>
          <cell r="P151">
            <v>17000</v>
          </cell>
        </row>
        <row r="152">
          <cell r="A152">
            <v>150</v>
          </cell>
          <cell r="B152" t="str">
            <v>TV 수구</v>
          </cell>
          <cell r="C152" t="str">
            <v>직렬형</v>
          </cell>
          <cell r="D152" t="str">
            <v>EA</v>
          </cell>
          <cell r="E152">
            <v>1013</v>
          </cell>
          <cell r="F152">
            <v>3300</v>
          </cell>
          <cell r="G152">
            <v>1063</v>
          </cell>
          <cell r="H152">
            <v>3500</v>
          </cell>
          <cell r="O152">
            <v>3300</v>
          </cell>
          <cell r="P152">
            <v>3300</v>
          </cell>
        </row>
        <row r="153">
          <cell r="A153">
            <v>151</v>
          </cell>
          <cell r="B153" t="str">
            <v>TV 공시청 안테나</v>
          </cell>
          <cell r="C153" t="str">
            <v>공청용(UHF)</v>
          </cell>
          <cell r="D153" t="str">
            <v>대</v>
          </cell>
          <cell r="E153">
            <v>1013</v>
          </cell>
          <cell r="F153">
            <v>20000</v>
          </cell>
          <cell r="G153">
            <v>1063</v>
          </cell>
          <cell r="H153">
            <v>25000</v>
          </cell>
          <cell r="O153">
            <v>20000</v>
          </cell>
          <cell r="P153">
            <v>20000</v>
          </cell>
        </row>
        <row r="154">
          <cell r="A154">
            <v>152</v>
          </cell>
          <cell r="B154" t="str">
            <v>TV 공시청 안테나</v>
          </cell>
          <cell r="C154" t="str">
            <v>공청용(VHF.H)</v>
          </cell>
          <cell r="D154" t="str">
            <v>대</v>
          </cell>
          <cell r="E154">
            <v>1013</v>
          </cell>
          <cell r="F154">
            <v>23000</v>
          </cell>
          <cell r="G154">
            <v>1063</v>
          </cell>
          <cell r="H154">
            <v>30000</v>
          </cell>
          <cell r="O154">
            <v>23000</v>
          </cell>
          <cell r="P154">
            <v>23000</v>
          </cell>
        </row>
        <row r="155">
          <cell r="A155">
            <v>153</v>
          </cell>
          <cell r="B155" t="str">
            <v>TV 공시청 안테나</v>
          </cell>
          <cell r="C155" t="str">
            <v>공청용(VHF.L)</v>
          </cell>
          <cell r="D155" t="str">
            <v>대</v>
          </cell>
          <cell r="E155">
            <v>1013</v>
          </cell>
          <cell r="F155">
            <v>26000</v>
          </cell>
          <cell r="G155">
            <v>1063</v>
          </cell>
          <cell r="H155">
            <v>35000</v>
          </cell>
          <cell r="O155">
            <v>26000</v>
          </cell>
          <cell r="P155">
            <v>26000</v>
          </cell>
        </row>
        <row r="156">
          <cell r="A156">
            <v>154</v>
          </cell>
          <cell r="B156" t="str">
            <v>TV 공시청 안테나</v>
          </cell>
          <cell r="C156" t="str">
            <v>공청용(CH전용)</v>
          </cell>
          <cell r="D156" t="str">
            <v>대</v>
          </cell>
          <cell r="E156">
            <v>1013</v>
          </cell>
          <cell r="F156">
            <v>45000</v>
          </cell>
          <cell r="G156">
            <v>1063</v>
          </cell>
          <cell r="H156">
            <v>60000</v>
          </cell>
          <cell r="O156">
            <v>45000</v>
          </cell>
          <cell r="P156">
            <v>45000</v>
          </cell>
        </row>
        <row r="157">
          <cell r="A157">
            <v>155</v>
          </cell>
          <cell r="B157" t="str">
            <v>TV 증폭기함</v>
          </cell>
          <cell r="C157" t="str">
            <v>외함(600*700*150)</v>
          </cell>
          <cell r="D157" t="str">
            <v>EA</v>
          </cell>
          <cell r="G157">
            <v>1046</v>
          </cell>
          <cell r="H157">
            <v>130000</v>
          </cell>
          <cell r="O157">
            <v>130000</v>
          </cell>
          <cell r="P157">
            <v>130000</v>
          </cell>
        </row>
        <row r="158">
          <cell r="A158">
            <v>156</v>
          </cell>
          <cell r="B158" t="str">
            <v>증폭기</v>
          </cell>
          <cell r="C158" t="str">
            <v>쌍방향 증폭기</v>
          </cell>
          <cell r="D158" t="str">
            <v>EA</v>
          </cell>
          <cell r="E158">
            <v>987</v>
          </cell>
          <cell r="F158">
            <v>350000</v>
          </cell>
          <cell r="G158">
            <v>1063</v>
          </cell>
          <cell r="H158">
            <v>350000</v>
          </cell>
          <cell r="O158">
            <v>350000</v>
          </cell>
          <cell r="P158">
            <v>350000</v>
          </cell>
        </row>
        <row r="159">
          <cell r="A159">
            <v>157</v>
          </cell>
          <cell r="B159" t="str">
            <v>분기기</v>
          </cell>
          <cell r="C159" t="str">
            <v>2분기기</v>
          </cell>
          <cell r="D159" t="str">
            <v>EA</v>
          </cell>
          <cell r="E159">
            <v>1013</v>
          </cell>
          <cell r="F159">
            <v>12000</v>
          </cell>
          <cell r="G159">
            <v>1063</v>
          </cell>
          <cell r="H159">
            <v>7000</v>
          </cell>
          <cell r="O159">
            <v>7000</v>
          </cell>
          <cell r="P159">
            <v>7000</v>
          </cell>
        </row>
        <row r="160">
          <cell r="A160">
            <v>158</v>
          </cell>
          <cell r="B160" t="str">
            <v>분기기</v>
          </cell>
          <cell r="C160" t="str">
            <v>3분기기</v>
          </cell>
          <cell r="D160" t="str">
            <v>EA</v>
          </cell>
          <cell r="E160">
            <v>1013</v>
          </cell>
          <cell r="F160">
            <v>13000</v>
          </cell>
          <cell r="O160">
            <v>13000</v>
          </cell>
          <cell r="P160">
            <v>13000</v>
          </cell>
        </row>
        <row r="161">
          <cell r="A161">
            <v>159</v>
          </cell>
          <cell r="B161" t="str">
            <v>분기기</v>
          </cell>
          <cell r="C161" t="str">
            <v>4분기기</v>
          </cell>
          <cell r="D161" t="str">
            <v>EA</v>
          </cell>
          <cell r="E161">
            <v>1013</v>
          </cell>
          <cell r="F161">
            <v>14000</v>
          </cell>
          <cell r="G161">
            <v>1063</v>
          </cell>
          <cell r="H161">
            <v>8000</v>
          </cell>
          <cell r="O161">
            <v>8000</v>
          </cell>
          <cell r="P161">
            <v>8000</v>
          </cell>
        </row>
        <row r="162">
          <cell r="A162">
            <v>160</v>
          </cell>
          <cell r="B162" t="str">
            <v>분배기</v>
          </cell>
          <cell r="C162" t="str">
            <v>4분배기</v>
          </cell>
          <cell r="D162" t="str">
            <v>EA</v>
          </cell>
          <cell r="E162">
            <v>1013</v>
          </cell>
          <cell r="F162">
            <v>14000</v>
          </cell>
          <cell r="O162">
            <v>14000</v>
          </cell>
          <cell r="P162">
            <v>14000</v>
          </cell>
        </row>
        <row r="163">
          <cell r="A163">
            <v>161</v>
          </cell>
          <cell r="B163" t="str">
            <v>분배기</v>
          </cell>
          <cell r="C163" t="str">
            <v>6분배기</v>
          </cell>
          <cell r="D163" t="str">
            <v>EA</v>
          </cell>
          <cell r="E163">
            <v>1013</v>
          </cell>
          <cell r="F163">
            <v>16000</v>
          </cell>
          <cell r="O163">
            <v>16000</v>
          </cell>
          <cell r="P163">
            <v>16000</v>
          </cell>
        </row>
        <row r="164">
          <cell r="A164">
            <v>162</v>
          </cell>
          <cell r="B164" t="str">
            <v>혼합기(MIXXER)</v>
          </cell>
          <cell r="C164" t="str">
            <v>(L/H)</v>
          </cell>
          <cell r="D164" t="str">
            <v>EA</v>
          </cell>
          <cell r="E164">
            <v>1013</v>
          </cell>
          <cell r="F164">
            <v>6000</v>
          </cell>
          <cell r="O164">
            <v>6000</v>
          </cell>
          <cell r="P164">
            <v>6000</v>
          </cell>
        </row>
        <row r="165">
          <cell r="A165">
            <v>163</v>
          </cell>
          <cell r="B165" t="str">
            <v>혼합기(MIXXER)</v>
          </cell>
          <cell r="C165" t="str">
            <v>(U/V)</v>
          </cell>
          <cell r="D165" t="str">
            <v>EA</v>
          </cell>
          <cell r="E165">
            <v>1013</v>
          </cell>
          <cell r="F165">
            <v>6000</v>
          </cell>
          <cell r="O165">
            <v>6000</v>
          </cell>
          <cell r="P165">
            <v>6000</v>
          </cell>
        </row>
        <row r="166">
          <cell r="A166">
            <v>164</v>
          </cell>
          <cell r="B166" t="str">
            <v>보안기</v>
          </cell>
          <cell r="D166" t="str">
            <v>EA</v>
          </cell>
          <cell r="O166">
            <v>0</v>
          </cell>
          <cell r="P166">
            <v>0</v>
          </cell>
        </row>
        <row r="167">
          <cell r="A167">
            <v>165</v>
          </cell>
          <cell r="B167" t="str">
            <v>노출콘센트</v>
          </cell>
          <cell r="C167" t="str">
            <v>2구2P 250V 15A</v>
          </cell>
          <cell r="D167" t="str">
            <v>EA</v>
          </cell>
          <cell r="E167">
            <v>956</v>
          </cell>
          <cell r="F167">
            <v>1629</v>
          </cell>
          <cell r="G167">
            <v>995</v>
          </cell>
          <cell r="H167">
            <v>1491</v>
          </cell>
          <cell r="O167">
            <v>1491</v>
          </cell>
          <cell r="P167">
            <v>1491</v>
          </cell>
        </row>
        <row r="168">
          <cell r="A168">
            <v>166</v>
          </cell>
          <cell r="B168" t="str">
            <v>스피커</v>
          </cell>
          <cell r="C168" t="str">
            <v>천정형      3W</v>
          </cell>
          <cell r="D168" t="str">
            <v>EA</v>
          </cell>
          <cell r="E168">
            <v>988</v>
          </cell>
          <cell r="F168">
            <v>13000</v>
          </cell>
          <cell r="G168">
            <v>1054</v>
          </cell>
          <cell r="H168">
            <v>17000</v>
          </cell>
          <cell r="O168">
            <v>13000</v>
          </cell>
          <cell r="P168">
            <v>13000</v>
          </cell>
        </row>
        <row r="169">
          <cell r="A169">
            <v>167</v>
          </cell>
          <cell r="B169" t="str">
            <v>스피커</v>
          </cell>
          <cell r="C169" t="str">
            <v>벽부형      3W</v>
          </cell>
          <cell r="D169" t="str">
            <v>EA</v>
          </cell>
          <cell r="E169">
            <v>988</v>
          </cell>
          <cell r="G169">
            <v>1054</v>
          </cell>
        </row>
        <row r="170">
          <cell r="A170">
            <v>168</v>
          </cell>
          <cell r="B170" t="str">
            <v>AMP</v>
          </cell>
          <cell r="C170" t="str">
            <v>60W</v>
          </cell>
          <cell r="D170" t="str">
            <v>SET</v>
          </cell>
          <cell r="E170">
            <v>988</v>
          </cell>
          <cell r="F170">
            <v>310000</v>
          </cell>
          <cell r="G170">
            <v>1057</v>
          </cell>
          <cell r="H170">
            <v>374000</v>
          </cell>
          <cell r="O170">
            <v>310000</v>
          </cell>
          <cell r="P170">
            <v>310000</v>
          </cell>
        </row>
        <row r="171">
          <cell r="A171">
            <v>169</v>
          </cell>
          <cell r="B171" t="str">
            <v>방송단자함</v>
          </cell>
          <cell r="C171" t="str">
            <v>스텐       10P</v>
          </cell>
          <cell r="D171" t="str">
            <v>면</v>
          </cell>
          <cell r="E171">
            <v>1006</v>
          </cell>
          <cell r="F171">
            <v>23000</v>
          </cell>
          <cell r="G171">
            <v>1046</v>
          </cell>
          <cell r="H171">
            <v>18000</v>
          </cell>
          <cell r="O171">
            <v>18000</v>
          </cell>
          <cell r="P171">
            <v>18000</v>
          </cell>
        </row>
        <row r="172">
          <cell r="A172">
            <v>170</v>
          </cell>
          <cell r="B172" t="str">
            <v>방송단자함</v>
          </cell>
          <cell r="C172" t="str">
            <v>스텐       30P</v>
          </cell>
          <cell r="D172" t="str">
            <v>면</v>
          </cell>
          <cell r="E172">
            <v>1006</v>
          </cell>
          <cell r="F172">
            <v>34000</v>
          </cell>
          <cell r="O172">
            <v>34000</v>
          </cell>
          <cell r="P172">
            <v>34000</v>
          </cell>
        </row>
        <row r="173">
          <cell r="A173">
            <v>171</v>
          </cell>
          <cell r="B173" t="str">
            <v>인터폰</v>
          </cell>
          <cell r="C173" t="str">
            <v>자기</v>
          </cell>
          <cell r="D173" t="str">
            <v>EA</v>
          </cell>
          <cell r="E173">
            <v>1019</v>
          </cell>
          <cell r="F173">
            <v>46000</v>
          </cell>
          <cell r="O173">
            <v>46000</v>
          </cell>
          <cell r="P173">
            <v>46000</v>
          </cell>
        </row>
        <row r="174">
          <cell r="A174">
            <v>172</v>
          </cell>
          <cell r="B174" t="str">
            <v>인터폰</v>
          </cell>
          <cell r="C174" t="str">
            <v>모기</v>
          </cell>
          <cell r="D174" t="str">
            <v>EA</v>
          </cell>
          <cell r="E174">
            <v>1019</v>
          </cell>
          <cell r="F174">
            <v>11000</v>
          </cell>
          <cell r="O174">
            <v>11000</v>
          </cell>
          <cell r="P174">
            <v>11000</v>
          </cell>
        </row>
        <row r="175">
          <cell r="A175">
            <v>173</v>
          </cell>
          <cell r="B175" t="str">
            <v>인수공 사다리</v>
          </cell>
          <cell r="C175" t="str">
            <v>4단 수공</v>
          </cell>
          <cell r="D175" t="str">
            <v>개</v>
          </cell>
          <cell r="G175">
            <v>1019</v>
          </cell>
          <cell r="H175">
            <v>48000</v>
          </cell>
          <cell r="O175">
            <v>48000</v>
          </cell>
          <cell r="P175">
            <v>48000</v>
          </cell>
        </row>
        <row r="176">
          <cell r="A176">
            <v>174</v>
          </cell>
          <cell r="B176" t="str">
            <v>가락지</v>
          </cell>
          <cell r="D176" t="str">
            <v>개</v>
          </cell>
          <cell r="G176">
            <v>1018</v>
          </cell>
          <cell r="H176">
            <v>300</v>
          </cell>
          <cell r="O176">
            <v>300</v>
          </cell>
          <cell r="P176">
            <v>300</v>
          </cell>
        </row>
        <row r="177">
          <cell r="A177">
            <v>175</v>
          </cell>
          <cell r="B177" t="str">
            <v>이종 접속관</v>
          </cell>
          <cell r="C177" t="str">
            <v>D100㎜</v>
          </cell>
          <cell r="D177" t="str">
            <v>EA</v>
          </cell>
          <cell r="G177">
            <v>1019</v>
          </cell>
          <cell r="H177">
            <v>8200</v>
          </cell>
          <cell r="O177">
            <v>8200</v>
          </cell>
          <cell r="P177">
            <v>8200</v>
          </cell>
        </row>
        <row r="178">
          <cell r="A178">
            <v>176</v>
          </cell>
          <cell r="B178" t="str">
            <v>기초잡석</v>
          </cell>
          <cell r="D178" t="str">
            <v>㎡</v>
          </cell>
          <cell r="E178">
            <v>111</v>
          </cell>
          <cell r="F178">
            <v>11500</v>
          </cell>
          <cell r="O178">
            <v>11500</v>
          </cell>
          <cell r="P178">
            <v>11500</v>
          </cell>
        </row>
        <row r="179">
          <cell r="A179">
            <v>177</v>
          </cell>
          <cell r="B179" t="str">
            <v>관로구방수장치</v>
          </cell>
          <cell r="C179" t="str">
            <v>D100㎜</v>
          </cell>
          <cell r="D179" t="str">
            <v>조</v>
          </cell>
          <cell r="G179">
            <v>1019</v>
          </cell>
          <cell r="H179">
            <v>10760</v>
          </cell>
          <cell r="O179">
            <v>10760</v>
          </cell>
          <cell r="P179">
            <v>10760</v>
          </cell>
        </row>
        <row r="180">
          <cell r="A180">
            <v>178</v>
          </cell>
          <cell r="B180" t="str">
            <v>수공 맨홀 뚜껑</v>
          </cell>
          <cell r="D180" t="str">
            <v>조</v>
          </cell>
          <cell r="G180">
            <v>188</v>
          </cell>
          <cell r="H180">
            <v>300000</v>
          </cell>
          <cell r="O180">
            <v>300000</v>
          </cell>
          <cell r="P180">
            <v>300000</v>
          </cell>
        </row>
        <row r="181">
          <cell r="A181">
            <v>179</v>
          </cell>
          <cell r="B181" t="str">
            <v>케이블걸이</v>
          </cell>
          <cell r="D181" t="str">
            <v>개</v>
          </cell>
          <cell r="G181">
            <v>1019</v>
          </cell>
          <cell r="H181">
            <v>1710</v>
          </cell>
          <cell r="O181">
            <v>1710</v>
          </cell>
          <cell r="P181">
            <v>1710</v>
          </cell>
        </row>
        <row r="182">
          <cell r="A182">
            <v>180</v>
          </cell>
          <cell r="B182" t="str">
            <v>케이블걸이 받침대</v>
          </cell>
          <cell r="D182" t="str">
            <v>개</v>
          </cell>
          <cell r="G182">
            <v>1019</v>
          </cell>
          <cell r="H182">
            <v>9400</v>
          </cell>
          <cell r="O182">
            <v>9400</v>
          </cell>
          <cell r="P182">
            <v>9400</v>
          </cell>
        </row>
        <row r="183">
          <cell r="A183">
            <v>181</v>
          </cell>
          <cell r="B183" t="str">
            <v>접지 저항저감제</v>
          </cell>
          <cell r="C183" t="str">
            <v>아스론 10kg</v>
          </cell>
          <cell r="D183" t="str">
            <v>포</v>
          </cell>
          <cell r="E183">
            <v>952</v>
          </cell>
          <cell r="F183">
            <v>15000</v>
          </cell>
          <cell r="O183">
            <v>15000</v>
          </cell>
          <cell r="P183">
            <v>15000</v>
          </cell>
        </row>
        <row r="184">
          <cell r="A184">
            <v>182</v>
          </cell>
          <cell r="B184" t="str">
            <v>어니일링(소)철선</v>
          </cell>
          <cell r="C184" t="str">
            <v>#8   4.0mm</v>
          </cell>
          <cell r="D184" t="str">
            <v>kg</v>
          </cell>
          <cell r="E184">
            <v>65</v>
          </cell>
          <cell r="F184">
            <v>460</v>
          </cell>
          <cell r="O184">
            <v>460</v>
          </cell>
          <cell r="P184">
            <v>460</v>
          </cell>
        </row>
        <row r="185">
          <cell r="A185">
            <v>183</v>
          </cell>
          <cell r="B185" t="str">
            <v>아연도철선(1종)</v>
          </cell>
          <cell r="C185" t="str">
            <v>#8   4.0mm</v>
          </cell>
          <cell r="D185" t="str">
            <v>kg</v>
          </cell>
          <cell r="E185">
            <v>65</v>
          </cell>
          <cell r="F185">
            <v>530</v>
          </cell>
          <cell r="O185">
            <v>530</v>
          </cell>
          <cell r="P185">
            <v>530</v>
          </cell>
        </row>
        <row r="186">
          <cell r="A186">
            <v>184</v>
          </cell>
          <cell r="B186" t="str">
            <v>철못</v>
          </cell>
          <cell r="C186" t="str">
            <v>N 50</v>
          </cell>
          <cell r="D186" t="str">
            <v>kg</v>
          </cell>
          <cell r="E186">
            <v>68</v>
          </cell>
          <cell r="F186">
            <v>576</v>
          </cell>
          <cell r="O186">
            <v>576</v>
          </cell>
          <cell r="P186">
            <v>576</v>
          </cell>
        </row>
        <row r="187">
          <cell r="A187">
            <v>185</v>
          </cell>
          <cell r="B187" t="str">
            <v>결속선</v>
          </cell>
          <cell r="C187" t="str">
            <v>#20 0.9mm흑선</v>
          </cell>
          <cell r="D187" t="str">
            <v>kg</v>
          </cell>
          <cell r="E187">
            <v>65</v>
          </cell>
          <cell r="F187">
            <v>600</v>
          </cell>
          <cell r="O187">
            <v>600</v>
          </cell>
          <cell r="P187">
            <v>600</v>
          </cell>
        </row>
        <row r="188">
          <cell r="A188">
            <v>186</v>
          </cell>
          <cell r="B188" t="str">
            <v>일반(육각)볼트</v>
          </cell>
          <cell r="C188" t="str">
            <v>M22  L150</v>
          </cell>
          <cell r="D188" t="str">
            <v>EA</v>
          </cell>
          <cell r="E188">
            <v>89</v>
          </cell>
          <cell r="F188">
            <v>419</v>
          </cell>
          <cell r="O188">
            <v>419</v>
          </cell>
          <cell r="P188">
            <v>419</v>
          </cell>
        </row>
        <row r="189">
          <cell r="A189">
            <v>187</v>
          </cell>
          <cell r="B189" t="str">
            <v>너트</v>
          </cell>
          <cell r="C189" t="str">
            <v>Φ3/8"</v>
          </cell>
          <cell r="D189" t="str">
            <v>EA</v>
          </cell>
          <cell r="E189">
            <v>96</v>
          </cell>
          <cell r="F189">
            <v>9.4</v>
          </cell>
          <cell r="O189">
            <v>9.4</v>
          </cell>
          <cell r="P189">
            <v>9.4</v>
          </cell>
        </row>
        <row r="190">
          <cell r="A190">
            <v>188</v>
          </cell>
          <cell r="B190" t="str">
            <v>너트</v>
          </cell>
          <cell r="C190" t="str">
            <v>Φ1/2"</v>
          </cell>
          <cell r="D190" t="str">
            <v>EA</v>
          </cell>
          <cell r="E190">
            <v>96</v>
          </cell>
          <cell r="F190">
            <v>22</v>
          </cell>
          <cell r="O190">
            <v>22</v>
          </cell>
          <cell r="P190">
            <v>22</v>
          </cell>
        </row>
        <row r="191">
          <cell r="A191">
            <v>189</v>
          </cell>
          <cell r="B191" t="str">
            <v>너트</v>
          </cell>
          <cell r="C191" t="str">
            <v>M10</v>
          </cell>
          <cell r="D191" t="str">
            <v>EA</v>
          </cell>
          <cell r="E191">
            <v>96</v>
          </cell>
          <cell r="F191">
            <v>14</v>
          </cell>
          <cell r="O191">
            <v>14</v>
          </cell>
          <cell r="P191">
            <v>14</v>
          </cell>
        </row>
        <row r="192">
          <cell r="A192">
            <v>190</v>
          </cell>
          <cell r="B192" t="str">
            <v>너트</v>
          </cell>
          <cell r="C192" t="str">
            <v>M12</v>
          </cell>
          <cell r="D192" t="str">
            <v>EA</v>
          </cell>
          <cell r="E192">
            <v>96</v>
          </cell>
          <cell r="F192">
            <v>20</v>
          </cell>
          <cell r="O192">
            <v>20</v>
          </cell>
          <cell r="P192">
            <v>20</v>
          </cell>
        </row>
        <row r="193">
          <cell r="A193">
            <v>191</v>
          </cell>
          <cell r="B193" t="str">
            <v>너트</v>
          </cell>
          <cell r="C193" t="str">
            <v>M20</v>
          </cell>
          <cell r="D193" t="str">
            <v>EA</v>
          </cell>
          <cell r="E193">
            <v>96</v>
          </cell>
          <cell r="F193">
            <v>72</v>
          </cell>
          <cell r="O193">
            <v>72</v>
          </cell>
          <cell r="P193">
            <v>72</v>
          </cell>
        </row>
        <row r="194">
          <cell r="A194">
            <v>192</v>
          </cell>
          <cell r="B194" t="str">
            <v>너트</v>
          </cell>
          <cell r="C194" t="str">
            <v>M22</v>
          </cell>
          <cell r="D194" t="str">
            <v>EA</v>
          </cell>
          <cell r="E194">
            <v>96</v>
          </cell>
          <cell r="F194">
            <v>88</v>
          </cell>
          <cell r="O194">
            <v>88</v>
          </cell>
          <cell r="P194">
            <v>88</v>
          </cell>
        </row>
        <row r="195">
          <cell r="A195">
            <v>193</v>
          </cell>
          <cell r="B195" t="str">
            <v>너트</v>
          </cell>
          <cell r="C195" t="str">
            <v>M24</v>
          </cell>
          <cell r="D195" t="str">
            <v>EA</v>
          </cell>
          <cell r="E195">
            <v>96</v>
          </cell>
          <cell r="F195">
            <v>117</v>
          </cell>
          <cell r="O195">
            <v>117</v>
          </cell>
          <cell r="P195">
            <v>117</v>
          </cell>
        </row>
        <row r="196">
          <cell r="A196">
            <v>194</v>
          </cell>
          <cell r="B196" t="str">
            <v>스텐레스볼트</v>
          </cell>
          <cell r="C196" t="str">
            <v>M20  L100</v>
          </cell>
          <cell r="D196" t="str">
            <v>EA</v>
          </cell>
          <cell r="E196">
            <v>90</v>
          </cell>
          <cell r="F196">
            <v>1291</v>
          </cell>
          <cell r="O196">
            <v>1291</v>
          </cell>
          <cell r="P196">
            <v>1291</v>
          </cell>
        </row>
        <row r="197">
          <cell r="A197">
            <v>195</v>
          </cell>
          <cell r="B197" t="str">
            <v>셋트 앵커볼트</v>
          </cell>
          <cell r="C197" t="str">
            <v>"5/16 65mm</v>
          </cell>
          <cell r="D197" t="str">
            <v>EA</v>
          </cell>
          <cell r="E197">
            <v>77</v>
          </cell>
          <cell r="F197">
            <v>290</v>
          </cell>
          <cell r="O197">
            <v>290</v>
          </cell>
          <cell r="P197">
            <v>290</v>
          </cell>
        </row>
        <row r="198">
          <cell r="A198">
            <v>196</v>
          </cell>
          <cell r="B198" t="str">
            <v>앵커볼트(3/8")</v>
          </cell>
          <cell r="C198" t="str">
            <v>M10  L250</v>
          </cell>
          <cell r="D198" t="str">
            <v>EA</v>
          </cell>
          <cell r="E198">
            <v>94</v>
          </cell>
          <cell r="F198">
            <v>1500</v>
          </cell>
          <cell r="O198">
            <v>1500</v>
          </cell>
          <cell r="P198">
            <v>1500</v>
          </cell>
        </row>
        <row r="199">
          <cell r="A199">
            <v>197</v>
          </cell>
          <cell r="B199" t="str">
            <v>앵커볼트(7/8")</v>
          </cell>
          <cell r="C199" t="str">
            <v>M22  L250</v>
          </cell>
          <cell r="D199" t="str">
            <v>EA</v>
          </cell>
          <cell r="E199">
            <v>94</v>
          </cell>
          <cell r="F199">
            <v>3320</v>
          </cell>
          <cell r="O199">
            <v>3320</v>
          </cell>
          <cell r="P199">
            <v>3320</v>
          </cell>
        </row>
        <row r="200">
          <cell r="A200">
            <v>198</v>
          </cell>
          <cell r="B200" t="str">
            <v>달대볼트(아연도)</v>
          </cell>
          <cell r="C200" t="str">
            <v>M16 L1000</v>
          </cell>
          <cell r="D200" t="str">
            <v>EA</v>
          </cell>
          <cell r="G200">
            <v>78</v>
          </cell>
          <cell r="H200">
            <v>1692</v>
          </cell>
          <cell r="O200">
            <v>1692</v>
          </cell>
          <cell r="P200">
            <v>1692</v>
          </cell>
        </row>
        <row r="201">
          <cell r="A201">
            <v>199</v>
          </cell>
          <cell r="B201" t="str">
            <v>앵커볼트</v>
          </cell>
          <cell r="C201" t="str">
            <v>M12*70</v>
          </cell>
          <cell r="D201" t="str">
            <v>EA</v>
          </cell>
          <cell r="E201">
            <v>94</v>
          </cell>
          <cell r="F201">
            <v>384</v>
          </cell>
          <cell r="O201">
            <v>384</v>
          </cell>
          <cell r="P201">
            <v>384</v>
          </cell>
        </row>
        <row r="202">
          <cell r="A202">
            <v>200</v>
          </cell>
          <cell r="B202" t="str">
            <v>와샤</v>
          </cell>
          <cell r="C202" t="str">
            <v>M8</v>
          </cell>
          <cell r="D202" t="str">
            <v>EA</v>
          </cell>
          <cell r="E202">
            <v>93</v>
          </cell>
          <cell r="F202">
            <v>4</v>
          </cell>
          <cell r="O202">
            <v>4</v>
          </cell>
          <cell r="P202">
            <v>4</v>
          </cell>
        </row>
        <row r="203">
          <cell r="A203">
            <v>201</v>
          </cell>
          <cell r="B203" t="str">
            <v>와샤</v>
          </cell>
          <cell r="C203" t="str">
            <v>M10</v>
          </cell>
          <cell r="D203" t="str">
            <v>EA</v>
          </cell>
          <cell r="E203">
            <v>93</v>
          </cell>
          <cell r="F203">
            <v>7</v>
          </cell>
          <cell r="O203">
            <v>7</v>
          </cell>
          <cell r="P203">
            <v>7</v>
          </cell>
        </row>
        <row r="204">
          <cell r="A204">
            <v>202</v>
          </cell>
          <cell r="B204" t="str">
            <v>와샤</v>
          </cell>
          <cell r="C204" t="str">
            <v>M12</v>
          </cell>
          <cell r="D204" t="str">
            <v>EA</v>
          </cell>
          <cell r="E204">
            <v>93</v>
          </cell>
          <cell r="F204">
            <v>11</v>
          </cell>
          <cell r="O204">
            <v>11</v>
          </cell>
          <cell r="P204">
            <v>11</v>
          </cell>
        </row>
        <row r="205">
          <cell r="A205">
            <v>203</v>
          </cell>
          <cell r="B205" t="str">
            <v>와샤</v>
          </cell>
          <cell r="C205" t="str">
            <v>M16</v>
          </cell>
          <cell r="D205" t="str">
            <v>EA</v>
          </cell>
          <cell r="E205">
            <v>93</v>
          </cell>
          <cell r="F205">
            <v>20</v>
          </cell>
          <cell r="O205">
            <v>20</v>
          </cell>
          <cell r="P205">
            <v>20</v>
          </cell>
        </row>
        <row r="206">
          <cell r="A206">
            <v>204</v>
          </cell>
          <cell r="B206" t="str">
            <v>와샤</v>
          </cell>
          <cell r="C206" t="str">
            <v>M22</v>
          </cell>
          <cell r="D206" t="str">
            <v>EA</v>
          </cell>
          <cell r="E206">
            <v>93</v>
          </cell>
          <cell r="F206">
            <v>32</v>
          </cell>
          <cell r="O206">
            <v>32</v>
          </cell>
          <cell r="P206">
            <v>32</v>
          </cell>
        </row>
        <row r="207">
          <cell r="A207">
            <v>205</v>
          </cell>
          <cell r="B207" t="str">
            <v>와샤</v>
          </cell>
          <cell r="C207" t="str">
            <v>M24</v>
          </cell>
          <cell r="D207" t="str">
            <v>EA</v>
          </cell>
          <cell r="E207">
            <v>93</v>
          </cell>
          <cell r="F207">
            <v>44</v>
          </cell>
          <cell r="O207">
            <v>44</v>
          </cell>
          <cell r="P207">
            <v>44</v>
          </cell>
        </row>
        <row r="208">
          <cell r="A208">
            <v>206</v>
          </cell>
          <cell r="B208" t="str">
            <v>와샤(스텐)</v>
          </cell>
          <cell r="C208" t="str">
            <v>M20</v>
          </cell>
          <cell r="D208" t="str">
            <v>EA</v>
          </cell>
          <cell r="E208">
            <v>93</v>
          </cell>
          <cell r="F208">
            <v>120</v>
          </cell>
          <cell r="O208">
            <v>120</v>
          </cell>
          <cell r="P208">
            <v>120</v>
          </cell>
        </row>
        <row r="209">
          <cell r="A209">
            <v>207</v>
          </cell>
          <cell r="B209" t="str">
            <v>백관</v>
          </cell>
          <cell r="C209" t="str">
            <v>Φ42</v>
          </cell>
          <cell r="D209" t="str">
            <v>M</v>
          </cell>
          <cell r="E209">
            <v>523</v>
          </cell>
          <cell r="F209">
            <v>2710</v>
          </cell>
          <cell r="O209">
            <v>2710</v>
          </cell>
          <cell r="P209">
            <v>2710</v>
          </cell>
        </row>
        <row r="210">
          <cell r="A210">
            <v>208</v>
          </cell>
          <cell r="B210" t="str">
            <v>백관</v>
          </cell>
          <cell r="C210" t="str">
            <v>Φ50</v>
          </cell>
          <cell r="D210" t="str">
            <v>M</v>
          </cell>
          <cell r="E210">
            <v>523</v>
          </cell>
          <cell r="F210">
            <v>3599</v>
          </cell>
          <cell r="O210">
            <v>3599</v>
          </cell>
          <cell r="P210">
            <v>3599</v>
          </cell>
        </row>
        <row r="211">
          <cell r="A211">
            <v>209</v>
          </cell>
          <cell r="B211" t="str">
            <v>이음쇠-REDUCER</v>
          </cell>
          <cell r="C211" t="str">
            <v>D80/40</v>
          </cell>
          <cell r="D211" t="str">
            <v>EA</v>
          </cell>
          <cell r="E211">
            <v>547</v>
          </cell>
          <cell r="F211">
            <v>10980</v>
          </cell>
          <cell r="O211">
            <v>10980</v>
          </cell>
          <cell r="P211">
            <v>10980</v>
          </cell>
        </row>
        <row r="212">
          <cell r="A212">
            <v>210</v>
          </cell>
          <cell r="B212" t="str">
            <v>발받이</v>
          </cell>
          <cell r="C212" t="str">
            <v>이형철근</v>
          </cell>
          <cell r="D212" t="str">
            <v>kg</v>
          </cell>
          <cell r="E212">
            <v>43</v>
          </cell>
          <cell r="F212">
            <v>395</v>
          </cell>
          <cell r="O212">
            <v>395</v>
          </cell>
          <cell r="P212">
            <v>395</v>
          </cell>
        </row>
        <row r="213">
          <cell r="A213">
            <v>211</v>
          </cell>
          <cell r="B213" t="str">
            <v>볼트너트</v>
          </cell>
          <cell r="C213" t="str">
            <v>3/8"</v>
          </cell>
          <cell r="D213" t="str">
            <v>EA</v>
          </cell>
          <cell r="E213">
            <v>90</v>
          </cell>
          <cell r="F213">
            <v>312</v>
          </cell>
          <cell r="O213">
            <v>312</v>
          </cell>
          <cell r="P213">
            <v>312</v>
          </cell>
        </row>
        <row r="214">
          <cell r="A214">
            <v>212</v>
          </cell>
          <cell r="B214" t="str">
            <v>시멘트</v>
          </cell>
          <cell r="C214" t="str">
            <v>40㎏</v>
          </cell>
          <cell r="D214" t="str">
            <v>포</v>
          </cell>
          <cell r="E214">
            <v>112</v>
          </cell>
          <cell r="F214">
            <v>3400</v>
          </cell>
          <cell r="O214">
            <v>3400</v>
          </cell>
          <cell r="P214">
            <v>3400</v>
          </cell>
        </row>
        <row r="215">
          <cell r="A215">
            <v>213</v>
          </cell>
          <cell r="B215" t="str">
            <v>모래</v>
          </cell>
          <cell r="C215" t="str">
            <v>강모래</v>
          </cell>
          <cell r="D215" t="str">
            <v>㎥</v>
          </cell>
          <cell r="E215">
            <v>110</v>
          </cell>
          <cell r="F215">
            <v>15000</v>
          </cell>
          <cell r="O215">
            <v>15000</v>
          </cell>
          <cell r="P215">
            <v>15000</v>
          </cell>
        </row>
        <row r="216">
          <cell r="A216">
            <v>214</v>
          </cell>
          <cell r="B216" t="str">
            <v>자갈</v>
          </cell>
          <cell r="C216" t="str">
            <v>자연자갈 25mm</v>
          </cell>
          <cell r="D216" t="str">
            <v>㎥</v>
          </cell>
          <cell r="E216">
            <v>110</v>
          </cell>
          <cell r="F216">
            <v>14000</v>
          </cell>
          <cell r="O216">
            <v>14000</v>
          </cell>
          <cell r="P216">
            <v>14000</v>
          </cell>
        </row>
        <row r="217">
          <cell r="A217">
            <v>215</v>
          </cell>
          <cell r="B217" t="str">
            <v>자갈</v>
          </cell>
          <cell r="C217" t="str">
            <v>D40mm</v>
          </cell>
          <cell r="D217" t="str">
            <v>㎥</v>
          </cell>
          <cell r="E217">
            <v>110</v>
          </cell>
          <cell r="F217">
            <v>14000</v>
          </cell>
          <cell r="O217">
            <v>14000</v>
          </cell>
          <cell r="P217">
            <v>14000</v>
          </cell>
        </row>
        <row r="218">
          <cell r="A218">
            <v>216</v>
          </cell>
          <cell r="B218" t="str">
            <v>합판</v>
          </cell>
          <cell r="C218" t="str">
            <v>12Tx910x1820</v>
          </cell>
          <cell r="D218" t="str">
            <v>㎥</v>
          </cell>
          <cell r="E218">
            <v>495</v>
          </cell>
          <cell r="F218">
            <v>11200</v>
          </cell>
          <cell r="O218">
            <v>11200</v>
          </cell>
          <cell r="P218">
            <v>11200</v>
          </cell>
        </row>
        <row r="219">
          <cell r="A219">
            <v>217</v>
          </cell>
          <cell r="B219" t="str">
            <v>박리제</v>
          </cell>
          <cell r="C219" t="str">
            <v>유성</v>
          </cell>
          <cell r="D219" t="str">
            <v>ℓ</v>
          </cell>
          <cell r="E219">
            <v>121</v>
          </cell>
          <cell r="F219">
            <v>1900</v>
          </cell>
          <cell r="O219">
            <v>1900</v>
          </cell>
          <cell r="P219">
            <v>1900</v>
          </cell>
        </row>
        <row r="220">
          <cell r="A220">
            <v>218</v>
          </cell>
          <cell r="B220" t="str">
            <v>각재</v>
          </cell>
          <cell r="C220" t="str">
            <v>3.6 * 3.6 * 3.6</v>
          </cell>
          <cell r="D220" t="str">
            <v>재</v>
          </cell>
          <cell r="E220">
            <v>137</v>
          </cell>
          <cell r="F220">
            <v>1800</v>
          </cell>
          <cell r="O220">
            <v>1800</v>
          </cell>
          <cell r="P220">
            <v>1800</v>
          </cell>
        </row>
        <row r="221">
          <cell r="A221">
            <v>219</v>
          </cell>
          <cell r="B221" t="str">
            <v xml:space="preserve"> 육각 볼트</v>
          </cell>
          <cell r="C221" t="str">
            <v xml:space="preserve"> M14 x 60L</v>
          </cell>
          <cell r="D221" t="str">
            <v>개</v>
          </cell>
          <cell r="E221">
            <v>89</v>
          </cell>
          <cell r="F221">
            <v>110</v>
          </cell>
          <cell r="O221">
            <v>110</v>
          </cell>
          <cell r="P221">
            <v>110</v>
          </cell>
        </row>
        <row r="222">
          <cell r="A222">
            <v>220</v>
          </cell>
          <cell r="B222" t="str">
            <v>워셔캡(방수)</v>
          </cell>
          <cell r="C222" t="str">
            <v xml:space="preserve"> 36C</v>
          </cell>
          <cell r="D222" t="str">
            <v>EA</v>
          </cell>
          <cell r="E222">
            <v>884</v>
          </cell>
          <cell r="F222">
            <v>2430</v>
          </cell>
          <cell r="O222">
            <v>2430</v>
          </cell>
          <cell r="P222">
            <v>2430</v>
          </cell>
        </row>
        <row r="223">
          <cell r="A223">
            <v>221</v>
          </cell>
          <cell r="B223" t="str">
            <v>앙카볼트</v>
          </cell>
          <cell r="C223" t="str">
            <v>Φ25㎜*150㎜t</v>
          </cell>
          <cell r="D223" t="str">
            <v>EA</v>
          </cell>
          <cell r="E223">
            <v>93</v>
          </cell>
          <cell r="F223">
            <v>7490</v>
          </cell>
          <cell r="O223">
            <v>7490</v>
          </cell>
          <cell r="P223">
            <v>7490</v>
          </cell>
        </row>
        <row r="224">
          <cell r="A224">
            <v>222</v>
          </cell>
          <cell r="B224" t="str">
            <v>베이스 플레이트</v>
          </cell>
          <cell r="C224" t="str">
            <v>350*350*6㎜t</v>
          </cell>
          <cell r="D224" t="str">
            <v>M</v>
          </cell>
          <cell r="E224">
            <v>63</v>
          </cell>
          <cell r="F224">
            <v>49402</v>
          </cell>
          <cell r="O224">
            <v>49402</v>
          </cell>
          <cell r="P224">
            <v>49402</v>
          </cell>
        </row>
        <row r="225">
          <cell r="A225">
            <v>223</v>
          </cell>
          <cell r="B225" t="str">
            <v>턴버클</v>
          </cell>
          <cell r="C225" t="str">
            <v>Φ22</v>
          </cell>
          <cell r="D225" t="str">
            <v>EA</v>
          </cell>
          <cell r="G225">
            <v>73</v>
          </cell>
          <cell r="H225">
            <v>4300</v>
          </cell>
          <cell r="O225">
            <v>4300</v>
          </cell>
          <cell r="P225">
            <v>4300</v>
          </cell>
        </row>
        <row r="226">
          <cell r="A226">
            <v>224</v>
          </cell>
          <cell r="B226" t="str">
            <v>파이프 행거</v>
          </cell>
          <cell r="C226" t="str">
            <v>ST           36C</v>
          </cell>
          <cell r="D226" t="str">
            <v>EA</v>
          </cell>
          <cell r="E226">
            <v>884</v>
          </cell>
          <cell r="F226">
            <v>590</v>
          </cell>
          <cell r="G226">
            <v>936</v>
          </cell>
          <cell r="H226">
            <v>590</v>
          </cell>
          <cell r="O226">
            <v>590</v>
          </cell>
          <cell r="P226">
            <v>590</v>
          </cell>
        </row>
        <row r="227">
          <cell r="A227">
            <v>225</v>
          </cell>
          <cell r="B227" t="str">
            <v>파이프 행거</v>
          </cell>
          <cell r="C227" t="str">
            <v>ST           54C</v>
          </cell>
          <cell r="D227" t="str">
            <v>EA</v>
          </cell>
          <cell r="E227">
            <v>884</v>
          </cell>
          <cell r="F227">
            <v>930</v>
          </cell>
          <cell r="G227">
            <v>936</v>
          </cell>
          <cell r="H227">
            <v>930</v>
          </cell>
          <cell r="O227">
            <v>930</v>
          </cell>
          <cell r="P227">
            <v>930</v>
          </cell>
        </row>
        <row r="228">
          <cell r="A228">
            <v>226</v>
          </cell>
          <cell r="B228" t="str">
            <v>관로 터파기</v>
          </cell>
          <cell r="C228" t="str">
            <v>1M 기준</v>
          </cell>
          <cell r="D228" t="str">
            <v>㎥</v>
          </cell>
          <cell r="O228">
            <v>0</v>
          </cell>
          <cell r="P228">
            <v>0</v>
          </cell>
        </row>
        <row r="229">
          <cell r="A229">
            <v>227</v>
          </cell>
          <cell r="B229" t="str">
            <v>되메우기</v>
          </cell>
          <cell r="D229" t="str">
            <v>㎥</v>
          </cell>
          <cell r="O229">
            <v>0</v>
          </cell>
          <cell r="P229">
            <v>0</v>
          </cell>
        </row>
        <row r="230">
          <cell r="A230">
            <v>228</v>
          </cell>
          <cell r="B230" t="str">
            <v xml:space="preserve">CCTV 카메라 </v>
          </cell>
          <cell r="C230" t="str">
            <v>실내 고정형</v>
          </cell>
          <cell r="D230" t="str">
            <v>EA</v>
          </cell>
          <cell r="K230" t="str">
            <v>두리</v>
          </cell>
          <cell r="L230">
            <v>330000</v>
          </cell>
          <cell r="M230" t="str">
            <v>드림</v>
          </cell>
          <cell r="N230">
            <v>440000</v>
          </cell>
          <cell r="O230">
            <v>330000</v>
          </cell>
          <cell r="P230">
            <v>330000</v>
          </cell>
        </row>
        <row r="231">
          <cell r="A231">
            <v>229</v>
          </cell>
          <cell r="B231" t="str">
            <v xml:space="preserve">CCTV 카메라 </v>
          </cell>
          <cell r="C231" t="str">
            <v>실내 회전형</v>
          </cell>
          <cell r="D231" t="str">
            <v>EA</v>
          </cell>
          <cell r="K231" t="str">
            <v>두리</v>
          </cell>
          <cell r="L231">
            <v>345000</v>
          </cell>
          <cell r="M231" t="str">
            <v>드림</v>
          </cell>
          <cell r="N231">
            <v>402500</v>
          </cell>
          <cell r="O231">
            <v>345000</v>
          </cell>
          <cell r="P231">
            <v>345000</v>
          </cell>
        </row>
        <row r="232">
          <cell r="A232">
            <v>230</v>
          </cell>
          <cell r="B232" t="str">
            <v>OMNISCAN</v>
          </cell>
          <cell r="C232" t="str">
            <v>PAN/TILT,천정매입형</v>
          </cell>
          <cell r="D232" t="str">
            <v>EA</v>
          </cell>
          <cell r="K232" t="str">
            <v>두리</v>
          </cell>
          <cell r="L232">
            <v>1260000</v>
          </cell>
          <cell r="M232" t="str">
            <v>드림</v>
          </cell>
          <cell r="N232">
            <v>1470000</v>
          </cell>
          <cell r="O232">
            <v>1260000</v>
          </cell>
          <cell r="P232">
            <v>1260000</v>
          </cell>
        </row>
        <row r="233">
          <cell r="A233">
            <v>231</v>
          </cell>
          <cell r="B233" t="str">
            <v>ZOOM LENS</v>
          </cell>
          <cell r="C233" t="str">
            <v>4~64mm</v>
          </cell>
          <cell r="D233" t="str">
            <v>EA</v>
          </cell>
          <cell r="K233" t="str">
            <v>두리</v>
          </cell>
          <cell r="L233">
            <v>760000</v>
          </cell>
          <cell r="M233" t="str">
            <v>드림</v>
          </cell>
          <cell r="N233">
            <v>1330000</v>
          </cell>
          <cell r="O233">
            <v>760000</v>
          </cell>
          <cell r="P233">
            <v>760000</v>
          </cell>
        </row>
        <row r="234">
          <cell r="A234">
            <v>232</v>
          </cell>
          <cell r="B234" t="str">
            <v>CCTV 감시반</v>
          </cell>
          <cell r="D234" t="str">
            <v>EA</v>
          </cell>
          <cell r="O234">
            <v>0</v>
          </cell>
          <cell r="P234">
            <v>0</v>
          </cell>
        </row>
        <row r="235">
          <cell r="A235">
            <v>233</v>
          </cell>
          <cell r="B235" t="str">
            <v>RECEIVER</v>
          </cell>
          <cell r="C235" t="str">
            <v>옥내형</v>
          </cell>
          <cell r="D235" t="str">
            <v>EA</v>
          </cell>
          <cell r="K235" t="str">
            <v>두리</v>
          </cell>
          <cell r="L235">
            <v>660000</v>
          </cell>
          <cell r="M235" t="str">
            <v>드림</v>
          </cell>
          <cell r="N235">
            <v>1155000</v>
          </cell>
          <cell r="O235">
            <v>660000</v>
          </cell>
          <cell r="P235">
            <v>660000</v>
          </cell>
        </row>
        <row r="236">
          <cell r="A236">
            <v>234</v>
          </cell>
          <cell r="B236" t="str">
            <v>DVR</v>
          </cell>
          <cell r="C236" t="str">
            <v>16CH,HDD 120G,120fps</v>
          </cell>
          <cell r="D236" t="str">
            <v>EA</v>
          </cell>
          <cell r="K236" t="str">
            <v>두리</v>
          </cell>
          <cell r="L236">
            <v>2775000</v>
          </cell>
          <cell r="M236" t="str">
            <v>드림</v>
          </cell>
          <cell r="N236">
            <v>6475000</v>
          </cell>
          <cell r="O236">
            <v>2775000</v>
          </cell>
          <cell r="P236">
            <v>2775000</v>
          </cell>
        </row>
        <row r="237">
          <cell r="A237">
            <v>235</v>
          </cell>
          <cell r="B237" t="str">
            <v>POWER CONTROLLER</v>
          </cell>
          <cell r="C237" t="str">
            <v>4CH</v>
          </cell>
          <cell r="D237" t="str">
            <v>EA</v>
          </cell>
          <cell r="K237" t="str">
            <v>두리</v>
          </cell>
          <cell r="L237">
            <v>260000</v>
          </cell>
          <cell r="M237" t="str">
            <v>드림</v>
          </cell>
          <cell r="N237">
            <v>455000</v>
          </cell>
          <cell r="O237">
            <v>260000</v>
          </cell>
          <cell r="P237">
            <v>260000</v>
          </cell>
        </row>
        <row r="238">
          <cell r="A238">
            <v>236</v>
          </cell>
          <cell r="B238" t="str">
            <v>VDA</v>
          </cell>
          <cell r="C238" t="str">
            <v>1in 4out,4CH</v>
          </cell>
          <cell r="D238" t="str">
            <v>EA</v>
          </cell>
          <cell r="K238" t="str">
            <v>두리</v>
          </cell>
          <cell r="L238">
            <v>440000</v>
          </cell>
          <cell r="M238" t="str">
            <v>드림</v>
          </cell>
          <cell r="N238">
            <v>770000</v>
          </cell>
          <cell r="O238">
            <v>440000</v>
          </cell>
          <cell r="P238">
            <v>440000</v>
          </cell>
        </row>
        <row r="239">
          <cell r="A239">
            <v>237</v>
          </cell>
          <cell r="B239" t="str">
            <v>MATRIX SWITCHER</v>
          </cell>
          <cell r="C239" t="str">
            <v>16BY 4</v>
          </cell>
          <cell r="D239" t="str">
            <v>EA</v>
          </cell>
          <cell r="K239" t="str">
            <v>두리</v>
          </cell>
          <cell r="L239">
            <v>1700000</v>
          </cell>
          <cell r="M239" t="str">
            <v>드림</v>
          </cell>
          <cell r="N239">
            <v>2975000</v>
          </cell>
          <cell r="O239">
            <v>1700000</v>
          </cell>
          <cell r="P239">
            <v>1700000</v>
          </cell>
        </row>
        <row r="240">
          <cell r="A240">
            <v>238</v>
          </cell>
          <cell r="B240" t="str">
            <v>MONITOR RACK</v>
          </cell>
          <cell r="C240" t="str">
            <v>STEEL</v>
          </cell>
          <cell r="D240" t="str">
            <v>EA</v>
          </cell>
          <cell r="K240" t="str">
            <v>두리</v>
          </cell>
          <cell r="L240">
            <v>650000</v>
          </cell>
          <cell r="M240" t="str">
            <v>드림</v>
          </cell>
          <cell r="N240">
            <v>1137500</v>
          </cell>
          <cell r="O240">
            <v>650000</v>
          </cell>
          <cell r="P240">
            <v>650000</v>
          </cell>
        </row>
        <row r="241">
          <cell r="A241">
            <v>239</v>
          </cell>
          <cell r="B241" t="str">
            <v>CCTV 모니터</v>
          </cell>
          <cell r="C241" t="str">
            <v>19"</v>
          </cell>
          <cell r="D241" t="str">
            <v>EA</v>
          </cell>
          <cell r="K241" t="str">
            <v>두리</v>
          </cell>
          <cell r="L241">
            <v>585000</v>
          </cell>
          <cell r="M241" t="str">
            <v>드림</v>
          </cell>
          <cell r="N241">
            <v>1023750</v>
          </cell>
          <cell r="O241">
            <v>585000</v>
          </cell>
          <cell r="P241">
            <v>585000</v>
          </cell>
        </row>
        <row r="242">
          <cell r="A242">
            <v>240</v>
          </cell>
          <cell r="B242" t="str">
            <v>인력 터파기</v>
          </cell>
          <cell r="D242" t="str">
            <v>㎥</v>
          </cell>
          <cell r="O242">
            <v>0</v>
          </cell>
          <cell r="P242">
            <v>0</v>
          </cell>
        </row>
        <row r="243">
          <cell r="A243">
            <v>241</v>
          </cell>
          <cell r="B243" t="str">
            <v>되메우기</v>
          </cell>
          <cell r="D243" t="str">
            <v>㎥</v>
          </cell>
          <cell r="O243">
            <v>0</v>
          </cell>
          <cell r="P243">
            <v>0</v>
          </cell>
        </row>
        <row r="244">
          <cell r="A244">
            <v>242</v>
          </cell>
          <cell r="B244" t="str">
            <v>육각너트(아연도)</v>
          </cell>
          <cell r="C244" t="str">
            <v>M24</v>
          </cell>
          <cell r="D244" t="str">
            <v>개</v>
          </cell>
          <cell r="O244">
            <v>0</v>
          </cell>
          <cell r="P244">
            <v>0</v>
          </cell>
        </row>
        <row r="245">
          <cell r="A245">
            <v>243</v>
          </cell>
          <cell r="B245" t="str">
            <v>평 와 샤</v>
          </cell>
          <cell r="C245" t="str">
            <v>M24</v>
          </cell>
          <cell r="D245" t="str">
            <v>개</v>
          </cell>
          <cell r="O245">
            <v>0</v>
          </cell>
          <cell r="P245">
            <v>0</v>
          </cell>
        </row>
        <row r="246">
          <cell r="A246">
            <v>244</v>
          </cell>
          <cell r="B246" t="str">
            <v>WIRE CLIP</v>
          </cell>
          <cell r="C246" t="str">
            <v>6mm</v>
          </cell>
          <cell r="D246" t="str">
            <v>개</v>
          </cell>
          <cell r="O246">
            <v>0</v>
          </cell>
          <cell r="P246">
            <v>0</v>
          </cell>
        </row>
        <row r="247">
          <cell r="A247">
            <v>245</v>
          </cell>
          <cell r="B247" t="str">
            <v>접지장치</v>
          </cell>
          <cell r="C247" t="str">
            <v>1종 접지</v>
          </cell>
          <cell r="D247" t="str">
            <v>개소</v>
          </cell>
          <cell r="O247">
            <v>0</v>
          </cell>
          <cell r="P247">
            <v>0</v>
          </cell>
        </row>
        <row r="248">
          <cell r="A248">
            <v>246</v>
          </cell>
          <cell r="B248" t="str">
            <v>잔토처리</v>
          </cell>
          <cell r="D248" t="str">
            <v>㎥</v>
          </cell>
          <cell r="O248">
            <v>0</v>
          </cell>
          <cell r="P248">
            <v>0</v>
          </cell>
        </row>
        <row r="249">
          <cell r="A249">
            <v>247</v>
          </cell>
          <cell r="B249" t="str">
            <v>동기식 광전송장치</v>
          </cell>
          <cell r="C249" t="str">
            <v>155Mbps(이설)</v>
          </cell>
          <cell r="D249" t="str">
            <v>대</v>
          </cell>
          <cell r="O249">
            <v>0</v>
          </cell>
          <cell r="P249">
            <v>0</v>
          </cell>
        </row>
        <row r="250">
          <cell r="A250">
            <v>248</v>
          </cell>
          <cell r="B250" t="str">
            <v>19" RACK</v>
          </cell>
          <cell r="C250" t="str">
            <v>FDF 144 CORE(이설)</v>
          </cell>
          <cell r="D250" t="str">
            <v>대</v>
          </cell>
          <cell r="O250">
            <v>0</v>
          </cell>
          <cell r="P250">
            <v>0</v>
          </cell>
        </row>
        <row r="251">
          <cell r="A251">
            <v>249</v>
          </cell>
          <cell r="B251" t="str">
            <v>MDF</v>
          </cell>
          <cell r="C251" t="str">
            <v>(철거)</v>
          </cell>
          <cell r="D251" t="str">
            <v>대</v>
          </cell>
          <cell r="O251">
            <v>0</v>
          </cell>
          <cell r="P251">
            <v>0</v>
          </cell>
        </row>
        <row r="252">
          <cell r="A252">
            <v>250</v>
          </cell>
          <cell r="B252" t="str">
            <v>신호용 원격소장치</v>
          </cell>
          <cell r="C252" t="str">
            <v>RTU(철거)</v>
          </cell>
          <cell r="D252" t="str">
            <v>대</v>
          </cell>
          <cell r="O252">
            <v>0</v>
          </cell>
          <cell r="P252">
            <v>0</v>
          </cell>
        </row>
        <row r="253">
          <cell r="A253">
            <v>251</v>
          </cell>
          <cell r="B253" t="str">
            <v>거푸집</v>
          </cell>
          <cell r="C253" t="str">
            <v>4회</v>
          </cell>
          <cell r="D253" t="str">
            <v>㎡</v>
          </cell>
          <cell r="O253">
            <v>0</v>
          </cell>
          <cell r="P253">
            <v>0</v>
          </cell>
        </row>
        <row r="254">
          <cell r="A254">
            <v>252</v>
          </cell>
          <cell r="B254" t="str">
            <v>콘크리트치기</v>
          </cell>
          <cell r="C254" t="str">
            <v>1:3:6(인력비빔)</v>
          </cell>
          <cell r="D254" t="str">
            <v>㎥</v>
          </cell>
          <cell r="O254">
            <v>0</v>
          </cell>
          <cell r="P254">
            <v>0</v>
          </cell>
        </row>
        <row r="255">
          <cell r="A255">
            <v>253</v>
          </cell>
          <cell r="O255">
            <v>0</v>
          </cell>
          <cell r="P255">
            <v>0</v>
          </cell>
        </row>
        <row r="256">
          <cell r="A256">
            <v>254</v>
          </cell>
          <cell r="O256">
            <v>0</v>
          </cell>
          <cell r="P256">
            <v>0</v>
          </cell>
        </row>
        <row r="257">
          <cell r="A257">
            <v>255</v>
          </cell>
          <cell r="O257">
            <v>0</v>
          </cell>
          <cell r="P257">
            <v>0</v>
          </cell>
        </row>
        <row r="258">
          <cell r="A258">
            <v>256</v>
          </cell>
          <cell r="O258">
            <v>0</v>
          </cell>
          <cell r="P258">
            <v>0</v>
          </cell>
        </row>
        <row r="259">
          <cell r="A259">
            <v>257</v>
          </cell>
          <cell r="O259">
            <v>0</v>
          </cell>
          <cell r="P259">
            <v>0</v>
          </cell>
        </row>
        <row r="260">
          <cell r="A260">
            <v>258</v>
          </cell>
          <cell r="O260">
            <v>0</v>
          </cell>
          <cell r="P260">
            <v>0</v>
          </cell>
        </row>
        <row r="261">
          <cell r="A261">
            <v>259</v>
          </cell>
          <cell r="O261">
            <v>0</v>
          </cell>
          <cell r="P261">
            <v>0</v>
          </cell>
        </row>
        <row r="262">
          <cell r="A262">
            <v>260</v>
          </cell>
          <cell r="O262">
            <v>0</v>
          </cell>
          <cell r="P262">
            <v>0</v>
          </cell>
        </row>
        <row r="263">
          <cell r="A263" t="e">
            <v>#REF!</v>
          </cell>
          <cell r="O263">
            <v>0</v>
          </cell>
          <cell r="P263">
            <v>0</v>
          </cell>
        </row>
        <row r="264">
          <cell r="A264" t="e">
            <v>#REF!</v>
          </cell>
          <cell r="O264">
            <v>0</v>
          </cell>
          <cell r="P264">
            <v>0</v>
          </cell>
        </row>
        <row r="265">
          <cell r="A265" t="e">
            <v>#REF!</v>
          </cell>
          <cell r="O265">
            <v>0</v>
          </cell>
          <cell r="P265">
            <v>0</v>
          </cell>
        </row>
        <row r="266">
          <cell r="A266" t="e">
            <v>#REF!</v>
          </cell>
          <cell r="O266">
            <v>0</v>
          </cell>
          <cell r="P266">
            <v>0</v>
          </cell>
        </row>
        <row r="267">
          <cell r="A267" t="e">
            <v>#REF!</v>
          </cell>
          <cell r="O267">
            <v>0</v>
          </cell>
          <cell r="P267">
            <v>0</v>
          </cell>
        </row>
        <row r="268">
          <cell r="A268" t="e">
            <v>#REF!</v>
          </cell>
          <cell r="O268">
            <v>0</v>
          </cell>
          <cell r="P268">
            <v>0</v>
          </cell>
        </row>
        <row r="269">
          <cell r="A269" t="e">
            <v>#REF!</v>
          </cell>
          <cell r="O269">
            <v>0</v>
          </cell>
          <cell r="P269">
            <v>0</v>
          </cell>
        </row>
        <row r="270">
          <cell r="A270" t="e">
            <v>#REF!</v>
          </cell>
          <cell r="O270">
            <v>0</v>
          </cell>
          <cell r="P270">
            <v>0</v>
          </cell>
        </row>
        <row r="271">
          <cell r="A271" t="e">
            <v>#REF!</v>
          </cell>
          <cell r="O271">
            <v>0</v>
          </cell>
          <cell r="P271">
            <v>0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  <cell r="B274" t="str">
            <v xml:space="preserve"> 발신기</v>
          </cell>
          <cell r="C274" t="str">
            <v xml:space="preserve"> 단독형</v>
          </cell>
          <cell r="D274" t="str">
            <v>개</v>
          </cell>
          <cell r="O274">
            <v>0</v>
          </cell>
          <cell r="P274">
            <v>0</v>
          </cell>
        </row>
        <row r="275">
          <cell r="A275" t="e">
            <v>#REF!</v>
          </cell>
          <cell r="B275" t="str">
            <v xml:space="preserve"> 발신기</v>
          </cell>
          <cell r="C275" t="str">
            <v xml:space="preserve"> 소화전내장형</v>
          </cell>
          <cell r="D275" t="str">
            <v>개</v>
          </cell>
          <cell r="O275">
            <v>0</v>
          </cell>
          <cell r="P275">
            <v>0</v>
          </cell>
        </row>
        <row r="276">
          <cell r="A276" t="e">
            <v>#REF!</v>
          </cell>
          <cell r="B276" t="str">
            <v xml:space="preserve"> 파이프행거</v>
          </cell>
          <cell r="C276" t="str">
            <v xml:space="preserve"> 1단2열 L=200</v>
          </cell>
          <cell r="D276" t="str">
            <v>개소</v>
          </cell>
          <cell r="O276">
            <v>0</v>
          </cell>
          <cell r="P276">
            <v>0</v>
          </cell>
        </row>
        <row r="277">
          <cell r="A277" t="e">
            <v>#REF!</v>
          </cell>
          <cell r="B277" t="str">
            <v xml:space="preserve"> 파이프행거</v>
          </cell>
          <cell r="C277" t="str">
            <v xml:space="preserve"> 1단3열 L=250</v>
          </cell>
          <cell r="D277" t="str">
            <v>개소</v>
          </cell>
          <cell r="O277">
            <v>0</v>
          </cell>
          <cell r="P277">
            <v>0</v>
          </cell>
        </row>
        <row r="278">
          <cell r="A278" t="e">
            <v>#REF!</v>
          </cell>
          <cell r="B278" t="str">
            <v xml:space="preserve"> 파이프행거</v>
          </cell>
          <cell r="C278" t="str">
            <v xml:space="preserve"> 1단4열 L=300</v>
          </cell>
          <cell r="D278" t="str">
            <v>개소</v>
          </cell>
          <cell r="O278">
            <v>0</v>
          </cell>
          <cell r="P278">
            <v>0</v>
          </cell>
        </row>
        <row r="279">
          <cell r="A279" t="e">
            <v>#REF!</v>
          </cell>
          <cell r="B279" t="str">
            <v xml:space="preserve"> 전선관 지지행거</v>
          </cell>
          <cell r="C279" t="str">
            <v xml:space="preserve"> 100W</v>
          </cell>
          <cell r="D279" t="str">
            <v>개</v>
          </cell>
        </row>
        <row r="280">
          <cell r="A280" t="e">
            <v>#REF!</v>
          </cell>
          <cell r="B280" t="str">
            <v xml:space="preserve"> 전선관 지지행거</v>
          </cell>
          <cell r="C280" t="str">
            <v xml:space="preserve"> 200W</v>
          </cell>
          <cell r="D280" t="str">
            <v>개</v>
          </cell>
        </row>
        <row r="281">
          <cell r="A281" t="e">
            <v>#REF!</v>
          </cell>
          <cell r="B281" t="str">
            <v xml:space="preserve"> 전선관 지지행거</v>
          </cell>
          <cell r="C281" t="str">
            <v xml:space="preserve"> 200W x 2단</v>
          </cell>
          <cell r="D281" t="str">
            <v>개</v>
          </cell>
        </row>
        <row r="282">
          <cell r="A282" t="e">
            <v>#REF!</v>
          </cell>
          <cell r="B282" t="str">
            <v>거푸집</v>
          </cell>
          <cell r="D282" t="str">
            <v>㎥</v>
          </cell>
        </row>
        <row r="283">
          <cell r="A283" t="e">
            <v>#REF!</v>
          </cell>
          <cell r="B283" t="str">
            <v xml:space="preserve"> 콘크리트치기</v>
          </cell>
          <cell r="C283" t="str">
            <v xml:space="preserve"> 1:3:6(인력비빔)</v>
          </cell>
          <cell r="D283" t="str">
            <v>㎥</v>
          </cell>
          <cell r="O283">
            <v>0</v>
          </cell>
          <cell r="P283">
            <v>0</v>
          </cell>
        </row>
        <row r="284">
          <cell r="A284" t="e">
            <v>#REF!</v>
          </cell>
          <cell r="B284" t="str">
            <v xml:space="preserve"> 인력 터파기</v>
          </cell>
          <cell r="D284" t="str">
            <v>㎥</v>
          </cell>
          <cell r="O284">
            <v>0</v>
          </cell>
          <cell r="P284">
            <v>0</v>
          </cell>
        </row>
        <row r="285">
          <cell r="A285" t="e">
            <v>#REF!</v>
          </cell>
          <cell r="B285" t="str">
            <v xml:space="preserve"> 되메우기</v>
          </cell>
          <cell r="D285" t="str">
            <v>㎥</v>
          </cell>
          <cell r="O285">
            <v>0</v>
          </cell>
          <cell r="P285">
            <v>0</v>
          </cell>
        </row>
        <row r="286">
          <cell r="A286" t="e">
            <v>#REF!</v>
          </cell>
          <cell r="B286" t="str">
            <v xml:space="preserve"> 잔토처리</v>
          </cell>
          <cell r="C286" t="str">
            <v xml:space="preserve"> 인력</v>
          </cell>
          <cell r="D286" t="str">
            <v>㎥</v>
          </cell>
        </row>
        <row r="287">
          <cell r="A287" t="e">
            <v>#REF!</v>
          </cell>
          <cell r="B287" t="str">
            <v xml:space="preserve"> 1종 접지</v>
          </cell>
          <cell r="D287" t="str">
            <v>개소</v>
          </cell>
          <cell r="O287">
            <v>0</v>
          </cell>
          <cell r="P287">
            <v>0</v>
          </cell>
        </row>
        <row r="288">
          <cell r="A288" t="e">
            <v>#REF!</v>
          </cell>
          <cell r="B288" t="str">
            <v xml:space="preserve"> 2종 접지</v>
          </cell>
          <cell r="D288" t="str">
            <v>개소</v>
          </cell>
          <cell r="O288">
            <v>0</v>
          </cell>
          <cell r="P288">
            <v>0</v>
          </cell>
        </row>
        <row r="289">
          <cell r="A289" t="e">
            <v>#REF!</v>
          </cell>
          <cell r="B289" t="str">
            <v xml:space="preserve"> 3종 접지</v>
          </cell>
          <cell r="D289" t="str">
            <v>개소</v>
          </cell>
          <cell r="O289">
            <v>0</v>
          </cell>
          <cell r="P289">
            <v>0</v>
          </cell>
        </row>
        <row r="290">
          <cell r="A290" t="e">
            <v>#REF!</v>
          </cell>
          <cell r="B290" t="str">
            <v xml:space="preserve"> TEST 접지</v>
          </cell>
          <cell r="D290" t="str">
            <v>개소</v>
          </cell>
          <cell r="O290">
            <v>0</v>
          </cell>
          <cell r="P290">
            <v>0</v>
          </cell>
        </row>
        <row r="291">
          <cell r="A291" t="e">
            <v>#REF!</v>
          </cell>
          <cell r="B291" t="str">
            <v xml:space="preserve"> 가로등 기초</v>
          </cell>
          <cell r="C291" t="str">
            <v xml:space="preserve"> 400x600x800</v>
          </cell>
          <cell r="D291" t="str">
            <v>㎥</v>
          </cell>
          <cell r="O291">
            <v>0</v>
          </cell>
          <cell r="P291">
            <v>0</v>
          </cell>
        </row>
        <row r="292">
          <cell r="A292" t="e">
            <v>#REF!</v>
          </cell>
        </row>
        <row r="293">
          <cell r="A293" t="e">
            <v>#REF!</v>
          </cell>
          <cell r="B293" t="str">
            <v xml:space="preserve"> 콘크리트 컷팅</v>
          </cell>
          <cell r="D293" t="str">
            <v>m</v>
          </cell>
        </row>
        <row r="294">
          <cell r="A294" t="e">
            <v>#REF!</v>
          </cell>
          <cell r="B294" t="str">
            <v xml:space="preserve"> 콘크리트 깨기</v>
          </cell>
          <cell r="D294" t="str">
            <v>㎥</v>
          </cell>
        </row>
        <row r="295">
          <cell r="A295" t="e">
            <v>#REF!</v>
          </cell>
          <cell r="B295" t="str">
            <v xml:space="preserve"> 콘크리트 타설</v>
          </cell>
          <cell r="D295" t="str">
            <v>㎥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  <cell r="B298" t="str">
            <v>EXOTHERMIC WELDING</v>
          </cell>
          <cell r="C298" t="str">
            <v>100-100</v>
          </cell>
          <cell r="D298" t="str">
            <v>개</v>
          </cell>
        </row>
        <row r="299">
          <cell r="A299" t="e">
            <v>#REF!</v>
          </cell>
          <cell r="B299" t="str">
            <v>EXOTHERMIC WELDING</v>
          </cell>
          <cell r="C299" t="str">
            <v>100-22</v>
          </cell>
          <cell r="D299" t="str">
            <v>개</v>
          </cell>
        </row>
        <row r="300">
          <cell r="A300" t="e">
            <v>#REF!</v>
          </cell>
          <cell r="B300" t="str">
            <v xml:space="preserve"> 수송원처소분전반</v>
          </cell>
          <cell r="C300" t="str">
            <v xml:space="preserve"> 철제외함 2회로</v>
          </cell>
          <cell r="D300" t="str">
            <v>면</v>
          </cell>
        </row>
        <row r="301">
          <cell r="A301" t="e">
            <v>#REF!</v>
          </cell>
          <cell r="B301" t="str">
            <v xml:space="preserve"> 대합실에어컨분전반</v>
          </cell>
          <cell r="C301" t="str">
            <v xml:space="preserve"> 철제외함 2회로</v>
          </cell>
          <cell r="D301" t="str">
            <v>면</v>
          </cell>
        </row>
        <row r="302">
          <cell r="A302" t="e">
            <v>#REF!</v>
          </cell>
          <cell r="B302" t="str">
            <v xml:space="preserve"> 운전계장실분전반</v>
          </cell>
          <cell r="C302" t="str">
            <v xml:space="preserve"> 철제외함 12회로</v>
          </cell>
          <cell r="D302" t="str">
            <v>면</v>
          </cell>
        </row>
        <row r="303">
          <cell r="A303" t="e">
            <v>#REF!</v>
          </cell>
          <cell r="B303" t="str">
            <v xml:space="preserve"> 보선분소분전반</v>
          </cell>
          <cell r="C303" t="str">
            <v xml:space="preserve"> 철제외함 8회로</v>
          </cell>
          <cell r="D303" t="str">
            <v>면</v>
          </cell>
        </row>
        <row r="304">
          <cell r="A304" t="e">
            <v>#REF!</v>
          </cell>
          <cell r="B304" t="str">
            <v xml:space="preserve"> 전기주재분전반</v>
          </cell>
          <cell r="C304" t="str">
            <v xml:space="preserve"> 철제외함 6회로</v>
          </cell>
          <cell r="D304" t="str">
            <v>면</v>
          </cell>
        </row>
        <row r="305">
          <cell r="A305" t="e">
            <v>#REF!</v>
          </cell>
          <cell r="B305" t="str">
            <v xml:space="preserve"> 변전실분전반</v>
          </cell>
          <cell r="C305" t="str">
            <v xml:space="preserve"> 철제외함 8회로</v>
          </cell>
          <cell r="D305" t="str">
            <v>면</v>
          </cell>
        </row>
        <row r="306">
          <cell r="A306" t="e">
            <v>#REF!</v>
          </cell>
          <cell r="B306" t="str">
            <v xml:space="preserve"> 역무실분전반</v>
          </cell>
          <cell r="C306" t="str">
            <v xml:space="preserve"> 철제외함 24회로</v>
          </cell>
          <cell r="D306" t="str">
            <v>면</v>
          </cell>
        </row>
        <row r="307">
          <cell r="A307" t="e">
            <v>#REF!</v>
          </cell>
          <cell r="B307" t="str">
            <v xml:space="preserve"> 역무실분전반</v>
          </cell>
          <cell r="C307" t="str">
            <v xml:space="preserve"> 철제외함 4회로</v>
          </cell>
          <cell r="D307" t="str">
            <v>면</v>
          </cell>
        </row>
        <row r="308">
          <cell r="A308" t="e">
            <v>#REF!</v>
          </cell>
        </row>
        <row r="309">
          <cell r="A309" t="e">
            <v>#REF!</v>
          </cell>
          <cell r="B309" t="str">
            <v xml:space="preserve"> 형광등기구</v>
          </cell>
          <cell r="C309" t="str">
            <v xml:space="preserve"> FL 1/32W(방진방습)</v>
          </cell>
          <cell r="D309" t="str">
            <v>개</v>
          </cell>
        </row>
        <row r="310">
          <cell r="A310" t="e">
            <v>#REF!</v>
          </cell>
          <cell r="B310" t="str">
            <v xml:space="preserve"> 형광등기구</v>
          </cell>
          <cell r="C310" t="str">
            <v xml:space="preserve"> FL 2/40W(매입개방)</v>
          </cell>
          <cell r="D310" t="str">
            <v>개</v>
          </cell>
          <cell r="O310">
            <v>0</v>
          </cell>
          <cell r="P310">
            <v>0</v>
          </cell>
        </row>
        <row r="311">
          <cell r="A311" t="e">
            <v>#REF!</v>
          </cell>
          <cell r="B311" t="str">
            <v xml:space="preserve"> 형광등기구</v>
          </cell>
          <cell r="C311" t="str">
            <v xml:space="preserve"> FL 2/40W(직부)</v>
          </cell>
          <cell r="D311" t="str">
            <v>개</v>
          </cell>
        </row>
        <row r="312">
          <cell r="A312" t="e">
            <v>#REF!</v>
          </cell>
          <cell r="B312" t="str">
            <v xml:space="preserve"> 형광등기구</v>
          </cell>
          <cell r="C312" t="str">
            <v xml:space="preserve"> FL 2/20W(직부)</v>
          </cell>
          <cell r="D312" t="str">
            <v>개</v>
          </cell>
        </row>
        <row r="313">
          <cell r="A313" t="e">
            <v>#REF!</v>
          </cell>
          <cell r="B313" t="str">
            <v xml:space="preserve"> 형광등기구</v>
          </cell>
          <cell r="C313" t="str">
            <v xml:space="preserve"> FL 2/20W(매입개방)</v>
          </cell>
          <cell r="D313" t="str">
            <v>개</v>
          </cell>
        </row>
        <row r="314">
          <cell r="A314" t="e">
            <v>#REF!</v>
          </cell>
          <cell r="B314" t="str">
            <v xml:space="preserve"> 백열등기구</v>
          </cell>
          <cell r="C314" t="str">
            <v xml:space="preserve"> IL 60W(직부형)</v>
          </cell>
          <cell r="D314" t="str">
            <v>개</v>
          </cell>
        </row>
        <row r="315">
          <cell r="A315" t="e">
            <v>#REF!</v>
          </cell>
          <cell r="B315" t="str">
            <v xml:space="preserve"> 백열등기구</v>
          </cell>
          <cell r="C315" t="str">
            <v xml:space="preserve"> IL 100W(직부형)</v>
          </cell>
          <cell r="D315" t="str">
            <v>개</v>
          </cell>
        </row>
        <row r="316">
          <cell r="A316" t="e">
            <v>#REF!</v>
          </cell>
          <cell r="B316" t="str">
            <v xml:space="preserve"> 메탈등기구</v>
          </cell>
          <cell r="C316" t="str">
            <v xml:space="preserve"> MHL 175W(팬단트)</v>
          </cell>
          <cell r="D316" t="str">
            <v>개</v>
          </cell>
        </row>
        <row r="317">
          <cell r="A317" t="e">
            <v>#REF!</v>
          </cell>
          <cell r="B317" t="str">
            <v xml:space="preserve"> 메탈등기구</v>
          </cell>
          <cell r="C317" t="str">
            <v xml:space="preserve"> MHL 175W(투광기)</v>
          </cell>
          <cell r="D317" t="str">
            <v>개</v>
          </cell>
        </row>
        <row r="318">
          <cell r="A318" t="e">
            <v>#REF!</v>
          </cell>
          <cell r="B318" t="str">
            <v xml:space="preserve"> 메탈등기구</v>
          </cell>
          <cell r="C318" t="str">
            <v xml:space="preserve"> MHL 1/175W(외등)</v>
          </cell>
          <cell r="D318" t="str">
            <v>개</v>
          </cell>
        </row>
        <row r="319">
          <cell r="A319" t="e">
            <v>#REF!</v>
          </cell>
          <cell r="B319" t="str">
            <v xml:space="preserve"> 메탈등기구</v>
          </cell>
          <cell r="C319" t="str">
            <v xml:space="preserve"> MHL 2/175W(승강장외등)</v>
          </cell>
          <cell r="D319" t="str">
            <v>개</v>
          </cell>
        </row>
        <row r="320">
          <cell r="A320" t="e">
            <v>#REF!</v>
          </cell>
          <cell r="B320" t="str">
            <v>전력 맨홀</v>
          </cell>
          <cell r="C320" t="str">
            <v xml:space="preserve"> 1500x1500x1500</v>
          </cell>
          <cell r="D320" t="str">
            <v>개소</v>
          </cell>
        </row>
        <row r="321">
          <cell r="A321" t="e">
            <v>#REF!</v>
          </cell>
          <cell r="B321" t="str">
            <v xml:space="preserve"> 변압기</v>
          </cell>
          <cell r="C321" t="str">
            <v>22.9kV 500KVA</v>
          </cell>
          <cell r="D321" t="str">
            <v>면</v>
          </cell>
          <cell r="O321">
            <v>0</v>
          </cell>
          <cell r="P321">
            <v>0</v>
          </cell>
        </row>
        <row r="322">
          <cell r="A322" t="e">
            <v>#REF!</v>
          </cell>
          <cell r="B322" t="str">
            <v xml:space="preserve"> 변압기</v>
          </cell>
          <cell r="C322" t="str">
            <v>22.9kV 500KVA</v>
          </cell>
          <cell r="D322" t="str">
            <v>면</v>
          </cell>
          <cell r="O322">
            <v>0</v>
          </cell>
          <cell r="P322">
            <v>0</v>
          </cell>
        </row>
        <row r="323">
          <cell r="A323" t="e">
            <v>#REF!</v>
          </cell>
          <cell r="B323" t="str">
            <v xml:space="preserve"> 변압기</v>
          </cell>
          <cell r="C323" t="str">
            <v xml:space="preserve"> 3Φ 100KVA</v>
          </cell>
          <cell r="D323" t="str">
            <v>면</v>
          </cell>
          <cell r="O323">
            <v>0</v>
          </cell>
          <cell r="P323">
            <v>0</v>
          </cell>
        </row>
        <row r="324">
          <cell r="A324" t="e">
            <v>#REF!</v>
          </cell>
          <cell r="B324" t="str">
            <v xml:space="preserve"> 변압기</v>
          </cell>
          <cell r="C324" t="str">
            <v xml:space="preserve"> 3Φ 50KVA</v>
          </cell>
          <cell r="D324" t="str">
            <v>면</v>
          </cell>
          <cell r="O324">
            <v>0</v>
          </cell>
          <cell r="P324">
            <v>0</v>
          </cell>
        </row>
        <row r="325">
          <cell r="A325" t="e">
            <v>#REF!</v>
          </cell>
          <cell r="B325" t="str">
            <v xml:space="preserve"> 변압기</v>
          </cell>
          <cell r="C325" t="str">
            <v xml:space="preserve"> 1Φ 100KVA</v>
          </cell>
          <cell r="D325" t="str">
            <v>면</v>
          </cell>
          <cell r="O325">
            <v>0</v>
          </cell>
          <cell r="P325">
            <v>0</v>
          </cell>
        </row>
        <row r="326">
          <cell r="A326" t="e">
            <v>#REF!</v>
          </cell>
          <cell r="B326" t="str">
            <v xml:space="preserve"> 변압기</v>
          </cell>
          <cell r="C326" t="str">
            <v xml:space="preserve"> 1Φ 75KVA</v>
          </cell>
          <cell r="D326" t="str">
            <v>면</v>
          </cell>
          <cell r="O326">
            <v>0</v>
          </cell>
          <cell r="P326">
            <v>0</v>
          </cell>
        </row>
        <row r="327">
          <cell r="A327" t="e">
            <v>#REF!</v>
          </cell>
          <cell r="B327" t="str">
            <v xml:space="preserve"> 변압기</v>
          </cell>
          <cell r="C327" t="str">
            <v xml:space="preserve"> 1Φ 30KVA</v>
          </cell>
          <cell r="D327" t="str">
            <v>면</v>
          </cell>
          <cell r="O327">
            <v>0</v>
          </cell>
          <cell r="P327">
            <v>0</v>
          </cell>
        </row>
        <row r="328">
          <cell r="A328" t="e">
            <v>#REF!</v>
          </cell>
          <cell r="B328" t="str">
            <v xml:space="preserve"> 변압기</v>
          </cell>
          <cell r="C328" t="str">
            <v xml:space="preserve"> 1Φ 15KVA</v>
          </cell>
          <cell r="D328" t="str">
            <v>면</v>
          </cell>
          <cell r="O328">
            <v>0</v>
          </cell>
          <cell r="P328">
            <v>0</v>
          </cell>
        </row>
        <row r="329">
          <cell r="A329" t="e">
            <v>#REF!</v>
          </cell>
          <cell r="B329" t="str">
            <v xml:space="preserve"> 변압기</v>
          </cell>
          <cell r="C329" t="str">
            <v xml:space="preserve"> 1Φ 10KVA</v>
          </cell>
          <cell r="D329" t="str">
            <v>면</v>
          </cell>
          <cell r="O329">
            <v>0</v>
          </cell>
          <cell r="P329">
            <v>0</v>
          </cell>
        </row>
        <row r="330">
          <cell r="A330" t="e">
            <v>#REF!</v>
          </cell>
          <cell r="B330" t="str">
            <v xml:space="preserve"> 울타리</v>
          </cell>
          <cell r="C330" t="str">
            <v>능형망(8*50*50)</v>
          </cell>
          <cell r="D330" t="str">
            <v>㎡</v>
          </cell>
          <cell r="E330">
            <v>312</v>
          </cell>
          <cell r="G330">
            <v>269</v>
          </cell>
          <cell r="O330">
            <v>0</v>
          </cell>
          <cell r="P330">
            <v>0</v>
          </cell>
        </row>
        <row r="331">
          <cell r="A331" t="e">
            <v>#REF!</v>
          </cell>
          <cell r="B331" t="str">
            <v xml:space="preserve"> 변압기몰드</v>
          </cell>
          <cell r="C331" t="str">
            <v xml:space="preserve"> MTR-2(22.9kV 2000KVA)</v>
          </cell>
          <cell r="D331" t="str">
            <v>면</v>
          </cell>
          <cell r="O331">
            <v>0</v>
          </cell>
          <cell r="P331">
            <v>0</v>
          </cell>
        </row>
        <row r="332">
          <cell r="A332" t="e">
            <v>#REF!</v>
          </cell>
          <cell r="B332" t="str">
            <v xml:space="preserve"> 변압기몰드</v>
          </cell>
          <cell r="C332" t="str">
            <v xml:space="preserve"> MTR-2(22.9kV 2000KVA)</v>
          </cell>
          <cell r="D332" t="str">
            <v>면</v>
          </cell>
          <cell r="O332">
            <v>0</v>
          </cell>
          <cell r="P332">
            <v>0</v>
          </cell>
        </row>
        <row r="333">
          <cell r="A333" t="e">
            <v>#REF!</v>
          </cell>
          <cell r="B333" t="str">
            <v xml:space="preserve"> 변압기몰드</v>
          </cell>
          <cell r="C333" t="str">
            <v xml:space="preserve"> MTR-2(22.9kV 2000KVA)</v>
          </cell>
          <cell r="D333" t="str">
            <v>면</v>
          </cell>
          <cell r="O333">
            <v>0</v>
          </cell>
          <cell r="P333">
            <v>0</v>
          </cell>
        </row>
        <row r="334">
          <cell r="A334" t="e">
            <v>#REF!</v>
          </cell>
          <cell r="B334" t="str">
            <v xml:space="preserve"> 배전반</v>
          </cell>
          <cell r="D334" t="str">
            <v>면</v>
          </cell>
          <cell r="O334">
            <v>0</v>
          </cell>
          <cell r="P334">
            <v>0</v>
          </cell>
        </row>
        <row r="335">
          <cell r="A335" t="e">
            <v>#REF!</v>
          </cell>
          <cell r="B335" t="str">
            <v xml:space="preserve"> 원격소장치함</v>
          </cell>
          <cell r="D335" t="str">
            <v>면</v>
          </cell>
          <cell r="O335">
            <v>0</v>
          </cell>
          <cell r="P335">
            <v>0</v>
          </cell>
        </row>
        <row r="336">
          <cell r="A336" t="e">
            <v>#REF!</v>
          </cell>
          <cell r="B336" t="str">
            <v xml:space="preserve"> 정류기</v>
          </cell>
          <cell r="D336" t="str">
            <v>면</v>
          </cell>
          <cell r="O336">
            <v>0</v>
          </cell>
          <cell r="P336">
            <v>0</v>
          </cell>
        </row>
        <row r="337">
          <cell r="A337" t="e">
            <v>#REF!</v>
          </cell>
          <cell r="B337" t="str">
            <v xml:space="preserve"> 축전지함</v>
          </cell>
          <cell r="C337" t="str">
            <v>100AH 6V</v>
          </cell>
          <cell r="D337" t="str">
            <v>면</v>
          </cell>
          <cell r="O337">
            <v>0</v>
          </cell>
          <cell r="P337">
            <v>0</v>
          </cell>
        </row>
        <row r="338">
          <cell r="A338" t="e">
            <v>#REF!</v>
          </cell>
          <cell r="B338" t="str">
            <v xml:space="preserve"> 라인포스트애자(LP)</v>
          </cell>
          <cell r="D338" t="str">
            <v>개</v>
          </cell>
        </row>
        <row r="339">
          <cell r="A339" t="e">
            <v>#REF!</v>
          </cell>
          <cell r="B339" t="str">
            <v xml:space="preserve"> 컷아웃스위치(COS)</v>
          </cell>
          <cell r="D339" t="str">
            <v>개</v>
          </cell>
        </row>
        <row r="340">
          <cell r="A340" t="e">
            <v>#REF!</v>
          </cell>
          <cell r="B340" t="str">
            <v xml:space="preserve"> 파워 퓨즈(PF)</v>
          </cell>
          <cell r="D340" t="str">
            <v>개</v>
          </cell>
        </row>
        <row r="341">
          <cell r="A341" t="e">
            <v>#REF!</v>
          </cell>
          <cell r="B341" t="str">
            <v xml:space="preserve"> 피뢰기(LA)</v>
          </cell>
          <cell r="D341" t="str">
            <v>개</v>
          </cell>
        </row>
        <row r="342">
          <cell r="A342" t="e">
            <v>#REF!</v>
          </cell>
          <cell r="B342" t="str">
            <v xml:space="preserve"> 개폐기(LS)</v>
          </cell>
          <cell r="D342" t="str">
            <v>개</v>
          </cell>
        </row>
        <row r="343">
          <cell r="A343" t="e">
            <v>#REF!</v>
          </cell>
          <cell r="B343" t="str">
            <v xml:space="preserve"> 고압기중개폐기(AS)</v>
          </cell>
          <cell r="D343" t="str">
            <v>개</v>
          </cell>
        </row>
        <row r="344">
          <cell r="A344" t="e">
            <v>#REF!</v>
          </cell>
          <cell r="B344" t="str">
            <v xml:space="preserve"> 계기용변압변성기(MOF)</v>
          </cell>
          <cell r="D344" t="str">
            <v>개</v>
          </cell>
        </row>
        <row r="345">
          <cell r="A345" t="e">
            <v>#REF!</v>
          </cell>
          <cell r="B345" t="str">
            <v xml:space="preserve"> 자동고장구분개폐기(AAS)</v>
          </cell>
          <cell r="D345" t="str">
            <v>개</v>
          </cell>
        </row>
        <row r="346">
          <cell r="A346" t="e">
            <v>#REF!</v>
          </cell>
          <cell r="B346" t="str">
            <v xml:space="preserve"> 배전용 완금</v>
          </cell>
          <cell r="C346" t="str">
            <v>90x90x9t - 4500</v>
          </cell>
          <cell r="D346" t="str">
            <v>개</v>
          </cell>
        </row>
        <row r="347">
          <cell r="A347" t="e">
            <v>#REF!</v>
          </cell>
          <cell r="B347" t="str">
            <v xml:space="preserve"> 콘크리트전주</v>
          </cell>
          <cell r="C347" t="str">
            <v>14M</v>
          </cell>
          <cell r="D347" t="str">
            <v>개</v>
          </cell>
        </row>
        <row r="348">
          <cell r="A348" t="e">
            <v>#REF!</v>
          </cell>
          <cell r="B348" t="str">
            <v xml:space="preserve"> 콘크리트전주</v>
          </cell>
          <cell r="C348" t="str">
            <v>10M</v>
          </cell>
          <cell r="D348" t="str">
            <v>개</v>
          </cell>
        </row>
        <row r="349">
          <cell r="A349" t="e">
            <v>#REF!</v>
          </cell>
          <cell r="B349" t="str">
            <v xml:space="preserve"> 강관전주</v>
          </cell>
          <cell r="C349" t="str">
            <v>14M</v>
          </cell>
          <cell r="D349" t="str">
            <v>개</v>
          </cell>
        </row>
        <row r="350">
          <cell r="A350" t="e">
            <v>#REF!</v>
          </cell>
          <cell r="B350" t="str">
            <v xml:space="preserve"> 강관전주</v>
          </cell>
          <cell r="C350" t="str">
            <v>10M</v>
          </cell>
          <cell r="D350" t="str">
            <v>개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  <cell r="B354" t="str">
            <v xml:space="preserve"> 콘크리트깨기</v>
          </cell>
          <cell r="D354" t="str">
            <v>㎥</v>
          </cell>
          <cell r="O354">
            <v>0</v>
          </cell>
          <cell r="P354">
            <v>0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  <cell r="B357" t="str">
            <v xml:space="preserve"> 6.6kV 가교PE케이블</v>
          </cell>
          <cell r="C357" t="str">
            <v xml:space="preserve"> 6.9kV CV 100㎟/1C</v>
          </cell>
          <cell r="D357" t="str">
            <v>m</v>
          </cell>
          <cell r="F357">
            <v>320</v>
          </cell>
          <cell r="O357">
            <v>320</v>
          </cell>
          <cell r="P357">
            <v>320</v>
          </cell>
        </row>
        <row r="358">
          <cell r="A358" t="e">
            <v>#REF!</v>
          </cell>
          <cell r="B358" t="str">
            <v xml:space="preserve"> 600V 가교PE케이블</v>
          </cell>
          <cell r="C358" t="str">
            <v xml:space="preserve"> CV 5.5㎟/1C</v>
          </cell>
          <cell r="D358" t="str">
            <v>m</v>
          </cell>
          <cell r="E358">
            <v>845</v>
          </cell>
          <cell r="F358">
            <v>320</v>
          </cell>
          <cell r="G358">
            <v>918</v>
          </cell>
          <cell r="H358">
            <v>315</v>
          </cell>
          <cell r="O358">
            <v>315</v>
          </cell>
          <cell r="P358">
            <v>315</v>
          </cell>
        </row>
        <row r="359">
          <cell r="A359" t="e">
            <v>#REF!</v>
          </cell>
          <cell r="B359" t="str">
            <v xml:space="preserve"> 600V 가교PE케이블</v>
          </cell>
          <cell r="C359" t="str">
            <v xml:space="preserve"> CV 8㎟/2C</v>
          </cell>
          <cell r="D359" t="str">
            <v>m</v>
          </cell>
          <cell r="E359">
            <v>845</v>
          </cell>
          <cell r="F359">
            <v>975</v>
          </cell>
          <cell r="G359">
            <v>918</v>
          </cell>
          <cell r="H359">
            <v>1028</v>
          </cell>
          <cell r="O359">
            <v>975</v>
          </cell>
          <cell r="P359">
            <v>975</v>
          </cell>
        </row>
        <row r="360">
          <cell r="A360" t="e">
            <v>#REF!</v>
          </cell>
          <cell r="B360" t="str">
            <v xml:space="preserve"> 600V 가교PE케이블</v>
          </cell>
          <cell r="C360" t="str">
            <v xml:space="preserve"> CV 14㎟/1C</v>
          </cell>
          <cell r="D360" t="str">
            <v>m</v>
          </cell>
          <cell r="E360">
            <v>845</v>
          </cell>
          <cell r="F360">
            <v>650</v>
          </cell>
          <cell r="G360">
            <v>918</v>
          </cell>
          <cell r="H360">
            <v>685</v>
          </cell>
          <cell r="O360">
            <v>650</v>
          </cell>
          <cell r="P360">
            <v>650</v>
          </cell>
        </row>
        <row r="361">
          <cell r="A361" t="e">
            <v>#REF!</v>
          </cell>
          <cell r="B361" t="str">
            <v xml:space="preserve"> 600V 가교PE케이블</v>
          </cell>
          <cell r="C361" t="str">
            <v xml:space="preserve"> CV 22㎟/1C</v>
          </cell>
          <cell r="D361" t="str">
            <v>m</v>
          </cell>
          <cell r="E361">
            <v>845</v>
          </cell>
          <cell r="F361">
            <v>939</v>
          </cell>
          <cell r="G361">
            <v>918</v>
          </cell>
          <cell r="H361">
            <v>991</v>
          </cell>
          <cell r="O361">
            <v>939</v>
          </cell>
          <cell r="P361">
            <v>939</v>
          </cell>
        </row>
        <row r="362">
          <cell r="A362" t="e">
            <v>#REF!</v>
          </cell>
          <cell r="B362" t="str">
            <v xml:space="preserve"> 600V 가교PE케이블</v>
          </cell>
          <cell r="C362" t="str">
            <v xml:space="preserve"> CVV 3.5㎟/4C</v>
          </cell>
          <cell r="D362" t="str">
            <v>m</v>
          </cell>
          <cell r="E362">
            <v>844</v>
          </cell>
          <cell r="F362">
            <v>979</v>
          </cell>
          <cell r="G362">
            <v>907</v>
          </cell>
          <cell r="H362">
            <v>944</v>
          </cell>
          <cell r="O362">
            <v>944</v>
          </cell>
          <cell r="P362">
            <v>944</v>
          </cell>
        </row>
        <row r="363">
          <cell r="A363" t="e">
            <v>#REF!</v>
          </cell>
          <cell r="B363" t="str">
            <v xml:space="preserve"> 제어용케이블</v>
          </cell>
          <cell r="C363" t="str">
            <v xml:space="preserve"> CVV-SB 2.0㎟/4C</v>
          </cell>
          <cell r="D363" t="str">
            <v>m</v>
          </cell>
          <cell r="E363">
            <v>844</v>
          </cell>
          <cell r="F363">
            <v>979</v>
          </cell>
          <cell r="G363">
            <v>908</v>
          </cell>
          <cell r="H363">
            <v>1054</v>
          </cell>
          <cell r="O363">
            <v>979</v>
          </cell>
          <cell r="P363">
            <v>979</v>
          </cell>
        </row>
        <row r="364">
          <cell r="A364" t="e">
            <v>#REF!</v>
          </cell>
          <cell r="B364" t="str">
            <v xml:space="preserve"> 통신케이블</v>
          </cell>
          <cell r="C364" t="str">
            <v xml:space="preserve"> RS 232C 4.27㎟/4C</v>
          </cell>
          <cell r="D364" t="str">
            <v>m</v>
          </cell>
          <cell r="K364" t="str">
            <v>ABB</v>
          </cell>
          <cell r="L364">
            <v>2500</v>
          </cell>
          <cell r="O364">
            <v>2500</v>
          </cell>
          <cell r="P364">
            <v>2500</v>
          </cell>
        </row>
        <row r="365">
          <cell r="A365" t="e">
            <v>#REF!</v>
          </cell>
          <cell r="B365" t="str">
            <v xml:space="preserve"> 접지용전선</v>
          </cell>
          <cell r="C365" t="str">
            <v xml:space="preserve"> CU 38㎟</v>
          </cell>
          <cell r="D365" t="str">
            <v>m</v>
          </cell>
          <cell r="E365">
            <v>853</v>
          </cell>
          <cell r="F365">
            <v>1195</v>
          </cell>
          <cell r="G365">
            <v>920</v>
          </cell>
          <cell r="H365">
            <v>1222</v>
          </cell>
          <cell r="O365">
            <v>1195</v>
          </cell>
          <cell r="P365">
            <v>1195</v>
          </cell>
        </row>
        <row r="366">
          <cell r="A366" t="e">
            <v>#REF!</v>
          </cell>
          <cell r="B366" t="str">
            <v xml:space="preserve"> 접지용전선</v>
          </cell>
          <cell r="C366" t="str">
            <v xml:space="preserve"> BC 60㎟</v>
          </cell>
          <cell r="D366" t="str">
            <v>m</v>
          </cell>
          <cell r="E366">
            <v>853</v>
          </cell>
          <cell r="F366">
            <v>1910</v>
          </cell>
          <cell r="G366">
            <v>920</v>
          </cell>
          <cell r="H366">
            <v>1958</v>
          </cell>
          <cell r="O366">
            <v>1910</v>
          </cell>
          <cell r="P366">
            <v>1910</v>
          </cell>
        </row>
        <row r="367">
          <cell r="A367" t="e">
            <v>#REF!</v>
          </cell>
          <cell r="B367" t="str">
            <v xml:space="preserve"> 접지용전선</v>
          </cell>
          <cell r="C367" t="str">
            <v xml:space="preserve"> GV 5.5㎟</v>
          </cell>
          <cell r="D367" t="str">
            <v>m</v>
          </cell>
          <cell r="E367">
            <v>847</v>
          </cell>
          <cell r="F367">
            <v>344</v>
          </cell>
          <cell r="G367">
            <v>906</v>
          </cell>
          <cell r="H367">
            <v>353</v>
          </cell>
          <cell r="O367">
            <v>344</v>
          </cell>
          <cell r="P367">
            <v>344</v>
          </cell>
        </row>
        <row r="368">
          <cell r="A368" t="e">
            <v>#REF!</v>
          </cell>
          <cell r="B368" t="str">
            <v xml:space="preserve"> 접지용전선</v>
          </cell>
          <cell r="C368" t="str">
            <v xml:space="preserve"> GV 60㎟</v>
          </cell>
          <cell r="D368" t="str">
            <v>m</v>
          </cell>
          <cell r="E368">
            <v>847</v>
          </cell>
          <cell r="F368">
            <v>2357</v>
          </cell>
          <cell r="G368">
            <v>906</v>
          </cell>
          <cell r="H368">
            <v>2411</v>
          </cell>
          <cell r="O368">
            <v>2357</v>
          </cell>
          <cell r="P368">
            <v>2357</v>
          </cell>
        </row>
        <row r="369">
          <cell r="A369" t="e">
            <v>#REF!</v>
          </cell>
          <cell r="B369" t="str">
            <v xml:space="preserve"> 접지용전선</v>
          </cell>
          <cell r="C369" t="str">
            <v xml:space="preserve"> GV 80㎟</v>
          </cell>
          <cell r="D369" t="str">
            <v>m</v>
          </cell>
          <cell r="E369">
            <v>847</v>
          </cell>
          <cell r="F369">
            <v>3757</v>
          </cell>
          <cell r="G369">
            <v>906</v>
          </cell>
          <cell r="H369">
            <v>3840</v>
          </cell>
          <cell r="O369">
            <v>3757</v>
          </cell>
          <cell r="P369">
            <v>3757</v>
          </cell>
        </row>
        <row r="370">
          <cell r="A370" t="e">
            <v>#REF!</v>
          </cell>
          <cell r="B370" t="str">
            <v xml:space="preserve"> 접지용전선</v>
          </cell>
          <cell r="C370" t="str">
            <v xml:space="preserve"> GV 100㎟</v>
          </cell>
          <cell r="D370" t="str">
            <v>m</v>
          </cell>
          <cell r="E370">
            <v>847</v>
          </cell>
          <cell r="F370">
            <v>3757</v>
          </cell>
          <cell r="G370">
            <v>906</v>
          </cell>
          <cell r="H370">
            <v>3840</v>
          </cell>
          <cell r="O370">
            <v>3757</v>
          </cell>
          <cell r="P370">
            <v>3757</v>
          </cell>
        </row>
        <row r="371">
          <cell r="A371" t="e">
            <v>#REF!</v>
          </cell>
          <cell r="B371" t="str">
            <v xml:space="preserve"> 경질비닐전선관</v>
          </cell>
          <cell r="C371" t="str">
            <v xml:space="preserve"> HI 28C</v>
          </cell>
          <cell r="D371" t="str">
            <v>m</v>
          </cell>
          <cell r="E371">
            <v>873</v>
          </cell>
          <cell r="F371">
            <v>610</v>
          </cell>
          <cell r="G371">
            <v>930</v>
          </cell>
          <cell r="H371">
            <v>627</v>
          </cell>
          <cell r="O371">
            <v>610</v>
          </cell>
          <cell r="P371">
            <v>610</v>
          </cell>
        </row>
        <row r="372">
          <cell r="A372" t="e">
            <v>#REF!</v>
          </cell>
          <cell r="B372" t="str">
            <v xml:space="preserve"> 경질비닐전선관</v>
          </cell>
          <cell r="C372" t="str">
            <v xml:space="preserve"> HI 36C</v>
          </cell>
          <cell r="D372" t="str">
            <v>m</v>
          </cell>
          <cell r="E372">
            <v>873</v>
          </cell>
          <cell r="F372">
            <v>950</v>
          </cell>
          <cell r="G372">
            <v>930</v>
          </cell>
          <cell r="H372">
            <v>908</v>
          </cell>
          <cell r="O372">
            <v>908</v>
          </cell>
          <cell r="P372">
            <v>908</v>
          </cell>
        </row>
        <row r="373">
          <cell r="A373" t="e">
            <v>#REF!</v>
          </cell>
          <cell r="B373" t="str">
            <v xml:space="preserve"> 경질비닐전선관</v>
          </cell>
          <cell r="C373" t="str">
            <v xml:space="preserve"> HI 42C</v>
          </cell>
          <cell r="D373" t="str">
            <v>m</v>
          </cell>
          <cell r="E373">
            <v>873</v>
          </cell>
          <cell r="F373">
            <v>1120</v>
          </cell>
          <cell r="G373">
            <v>930</v>
          </cell>
          <cell r="H373">
            <v>1187</v>
          </cell>
          <cell r="O373">
            <v>1120</v>
          </cell>
          <cell r="P373">
            <v>1120</v>
          </cell>
        </row>
        <row r="374">
          <cell r="A374" t="e">
            <v>#REF!</v>
          </cell>
          <cell r="B374" t="str">
            <v xml:space="preserve"> 경질비닐전선관</v>
          </cell>
          <cell r="C374" t="str">
            <v xml:space="preserve"> HI 54C</v>
          </cell>
          <cell r="D374" t="str">
            <v>m</v>
          </cell>
          <cell r="E374">
            <v>873</v>
          </cell>
          <cell r="F374">
            <v>1650</v>
          </cell>
          <cell r="G374">
            <v>914</v>
          </cell>
          <cell r="H374">
            <v>1683</v>
          </cell>
          <cell r="O374">
            <v>1650</v>
          </cell>
          <cell r="P374">
            <v>1650</v>
          </cell>
        </row>
        <row r="375">
          <cell r="A375" t="e">
            <v>#REF!</v>
          </cell>
          <cell r="B375" t="str">
            <v xml:space="preserve"> 경질비닐전선관</v>
          </cell>
          <cell r="C375" t="str">
            <v xml:space="preserve"> HI 104C</v>
          </cell>
          <cell r="D375" t="str">
            <v>m</v>
          </cell>
          <cell r="E375">
            <v>873</v>
          </cell>
          <cell r="F375">
            <v>3950</v>
          </cell>
          <cell r="G375">
            <v>930</v>
          </cell>
          <cell r="H375">
            <v>4707</v>
          </cell>
          <cell r="O375">
            <v>3950</v>
          </cell>
          <cell r="P375">
            <v>3950</v>
          </cell>
        </row>
        <row r="376">
          <cell r="A376" t="e">
            <v>#REF!</v>
          </cell>
          <cell r="B376" t="str">
            <v xml:space="preserve"> 강제전선관</v>
          </cell>
          <cell r="C376" t="str">
            <v xml:space="preserve"> 아연도 42C</v>
          </cell>
          <cell r="D376" t="str">
            <v>m</v>
          </cell>
          <cell r="E376">
            <v>867</v>
          </cell>
          <cell r="F376">
            <v>4489</v>
          </cell>
          <cell r="G376">
            <v>934</v>
          </cell>
          <cell r="H376">
            <v>4886</v>
          </cell>
          <cell r="O376">
            <v>4489</v>
          </cell>
          <cell r="P376">
            <v>4489</v>
          </cell>
        </row>
        <row r="377">
          <cell r="A377" t="e">
            <v>#REF!</v>
          </cell>
          <cell r="B377" t="str">
            <v xml:space="preserve"> 강제전선관</v>
          </cell>
          <cell r="C377" t="str">
            <v xml:space="preserve"> 아연도 82C</v>
          </cell>
          <cell r="D377" t="str">
            <v>m</v>
          </cell>
          <cell r="E377">
            <v>867</v>
          </cell>
          <cell r="F377">
            <v>4489</v>
          </cell>
          <cell r="G377">
            <v>934</v>
          </cell>
          <cell r="H377">
            <v>4886</v>
          </cell>
          <cell r="O377">
            <v>4489</v>
          </cell>
          <cell r="P377">
            <v>4489</v>
          </cell>
        </row>
        <row r="378">
          <cell r="A378" t="e">
            <v>#REF!</v>
          </cell>
          <cell r="B378" t="str">
            <v xml:space="preserve"> 강제전선관</v>
          </cell>
          <cell r="C378" t="str">
            <v xml:space="preserve"> 아연도 104C</v>
          </cell>
          <cell r="D378" t="str">
            <v>m</v>
          </cell>
          <cell r="E378">
            <v>867</v>
          </cell>
          <cell r="F378">
            <v>6500</v>
          </cell>
          <cell r="G378">
            <v>934</v>
          </cell>
          <cell r="H378">
            <v>7784</v>
          </cell>
          <cell r="O378">
            <v>6500</v>
          </cell>
          <cell r="P378">
            <v>6500</v>
          </cell>
        </row>
        <row r="379">
          <cell r="A379" t="e">
            <v>#REF!</v>
          </cell>
          <cell r="B379" t="str">
            <v xml:space="preserve"> 백관</v>
          </cell>
          <cell r="C379" t="str">
            <v xml:space="preserve">  100mm</v>
          </cell>
          <cell r="D379" t="str">
            <v>m</v>
          </cell>
          <cell r="E379">
            <v>523</v>
          </cell>
          <cell r="F379">
            <v>7760</v>
          </cell>
          <cell r="G379">
            <v>489</v>
          </cell>
          <cell r="H379">
            <v>6141</v>
          </cell>
          <cell r="O379">
            <v>6141</v>
          </cell>
          <cell r="P379">
            <v>6141</v>
          </cell>
        </row>
        <row r="380">
          <cell r="A380" t="e">
            <v>#REF!</v>
          </cell>
          <cell r="B380" t="str">
            <v xml:space="preserve"> 백관</v>
          </cell>
          <cell r="C380" t="str">
            <v xml:space="preserve">  150mm</v>
          </cell>
          <cell r="D380" t="str">
            <v>m</v>
          </cell>
          <cell r="E380">
            <v>523</v>
          </cell>
          <cell r="F380">
            <v>12540</v>
          </cell>
          <cell r="G380">
            <v>489</v>
          </cell>
          <cell r="H380">
            <v>10051</v>
          </cell>
          <cell r="O380">
            <v>10051</v>
          </cell>
          <cell r="P380">
            <v>10051</v>
          </cell>
        </row>
        <row r="381">
          <cell r="A381" t="e">
            <v>#REF!</v>
          </cell>
          <cell r="B381" t="str">
            <v xml:space="preserve"> 파상형경질PE전선관</v>
          </cell>
          <cell r="C381" t="str">
            <v xml:space="preserve"> 30mm</v>
          </cell>
          <cell r="D381" t="str">
            <v>m</v>
          </cell>
          <cell r="E381">
            <v>872</v>
          </cell>
          <cell r="F381">
            <v>330</v>
          </cell>
          <cell r="G381">
            <v>931</v>
          </cell>
          <cell r="H381">
            <v>340</v>
          </cell>
          <cell r="O381">
            <v>330</v>
          </cell>
          <cell r="P381">
            <v>330</v>
          </cell>
        </row>
        <row r="382">
          <cell r="A382" t="e">
            <v>#REF!</v>
          </cell>
          <cell r="B382" t="str">
            <v xml:space="preserve"> 파상형경질PE전선관</v>
          </cell>
          <cell r="C382" t="str">
            <v xml:space="preserve"> 40mm</v>
          </cell>
          <cell r="D382" t="str">
            <v>m</v>
          </cell>
          <cell r="E382">
            <v>872</v>
          </cell>
          <cell r="F382">
            <v>510</v>
          </cell>
          <cell r="G382">
            <v>931</v>
          </cell>
          <cell r="H382">
            <v>510</v>
          </cell>
          <cell r="O382">
            <v>510</v>
          </cell>
          <cell r="P382">
            <v>510</v>
          </cell>
        </row>
        <row r="383">
          <cell r="A383" t="e">
            <v>#REF!</v>
          </cell>
          <cell r="B383" t="str">
            <v xml:space="preserve"> 파상형경질PE전선관</v>
          </cell>
          <cell r="C383" t="str">
            <v xml:space="preserve"> 50mm</v>
          </cell>
          <cell r="D383" t="str">
            <v>m</v>
          </cell>
          <cell r="E383">
            <v>872</v>
          </cell>
          <cell r="F383">
            <v>620</v>
          </cell>
          <cell r="G383">
            <v>931</v>
          </cell>
          <cell r="H383">
            <v>640</v>
          </cell>
          <cell r="O383">
            <v>620</v>
          </cell>
          <cell r="P383">
            <v>620</v>
          </cell>
        </row>
        <row r="384">
          <cell r="A384" t="e">
            <v>#REF!</v>
          </cell>
          <cell r="B384" t="str">
            <v xml:space="preserve"> 파상형경질PE전선관</v>
          </cell>
          <cell r="C384" t="str">
            <v xml:space="preserve"> 65mm</v>
          </cell>
          <cell r="D384" t="str">
            <v>m</v>
          </cell>
          <cell r="E384">
            <v>872</v>
          </cell>
          <cell r="F384">
            <v>850</v>
          </cell>
          <cell r="G384">
            <v>931</v>
          </cell>
          <cell r="H384">
            <v>850</v>
          </cell>
          <cell r="O384">
            <v>850</v>
          </cell>
          <cell r="P384">
            <v>850</v>
          </cell>
        </row>
        <row r="385">
          <cell r="A385" t="e">
            <v>#REF!</v>
          </cell>
          <cell r="B385" t="str">
            <v xml:space="preserve"> 파상형경질PE전선관</v>
          </cell>
          <cell r="C385" t="str">
            <v xml:space="preserve"> 80mm</v>
          </cell>
          <cell r="D385" t="str">
            <v>m</v>
          </cell>
          <cell r="E385">
            <v>872</v>
          </cell>
          <cell r="F385">
            <v>1190</v>
          </cell>
          <cell r="G385">
            <v>931</v>
          </cell>
          <cell r="H385">
            <v>1190</v>
          </cell>
          <cell r="O385">
            <v>1190</v>
          </cell>
          <cell r="P385">
            <v>1190</v>
          </cell>
        </row>
        <row r="386">
          <cell r="A386" t="e">
            <v>#REF!</v>
          </cell>
          <cell r="B386" t="str">
            <v xml:space="preserve"> 파상형경질PE전선관</v>
          </cell>
          <cell r="C386" t="str">
            <v xml:space="preserve"> 125mm</v>
          </cell>
          <cell r="D386" t="str">
            <v>m</v>
          </cell>
          <cell r="E386">
            <v>872</v>
          </cell>
          <cell r="F386">
            <v>2550</v>
          </cell>
          <cell r="G386">
            <v>931</v>
          </cell>
          <cell r="H386">
            <v>2550</v>
          </cell>
          <cell r="O386">
            <v>2550</v>
          </cell>
          <cell r="P386">
            <v>2550</v>
          </cell>
        </row>
        <row r="387">
          <cell r="A387" t="e">
            <v>#REF!</v>
          </cell>
          <cell r="B387" t="str">
            <v xml:space="preserve"> 후렉시블전선관</v>
          </cell>
          <cell r="C387" t="str">
            <v xml:space="preserve"> 일반 비방수 22C</v>
          </cell>
          <cell r="D387" t="str">
            <v>m</v>
          </cell>
          <cell r="G387">
            <v>933</v>
          </cell>
          <cell r="H387">
            <v>2240</v>
          </cell>
          <cell r="O387">
            <v>2240</v>
          </cell>
          <cell r="P387">
            <v>2240</v>
          </cell>
        </row>
        <row r="388">
          <cell r="A388" t="e">
            <v>#REF!</v>
          </cell>
          <cell r="B388" t="str">
            <v xml:space="preserve"> 후렉시블전선관</v>
          </cell>
          <cell r="C388" t="str">
            <v xml:space="preserve"> 일반 비방수 28C</v>
          </cell>
          <cell r="D388" t="str">
            <v>m</v>
          </cell>
          <cell r="G388">
            <v>933</v>
          </cell>
          <cell r="H388">
            <v>2660</v>
          </cell>
          <cell r="O388">
            <v>2660</v>
          </cell>
          <cell r="P388">
            <v>2660</v>
          </cell>
        </row>
        <row r="389">
          <cell r="A389" t="e">
            <v>#REF!</v>
          </cell>
          <cell r="B389" t="str">
            <v xml:space="preserve"> 후렉시블전선관</v>
          </cell>
          <cell r="C389" t="str">
            <v xml:space="preserve"> 일반 비방수 42C</v>
          </cell>
          <cell r="D389" t="str">
            <v>m</v>
          </cell>
          <cell r="G389">
            <v>933</v>
          </cell>
          <cell r="H389">
            <v>5600</v>
          </cell>
          <cell r="O389">
            <v>5600</v>
          </cell>
          <cell r="P389">
            <v>5600</v>
          </cell>
        </row>
        <row r="390">
          <cell r="A390" t="e">
            <v>#REF!</v>
          </cell>
          <cell r="B390" t="str">
            <v xml:space="preserve"> 후렉시블전선관</v>
          </cell>
          <cell r="C390" t="str">
            <v xml:space="preserve"> 일반 비방수 104C</v>
          </cell>
          <cell r="D390" t="str">
            <v>m</v>
          </cell>
          <cell r="G390">
            <v>933</v>
          </cell>
          <cell r="H390">
            <v>29000</v>
          </cell>
          <cell r="O390">
            <v>29000</v>
          </cell>
          <cell r="P390">
            <v>29000</v>
          </cell>
        </row>
        <row r="391">
          <cell r="A391" t="e">
            <v>#REF!</v>
          </cell>
          <cell r="B391" t="str">
            <v xml:space="preserve"> F/C 통신관</v>
          </cell>
          <cell r="C391" t="str">
            <v xml:space="preserve"> 100mm</v>
          </cell>
          <cell r="D391" t="str">
            <v>m</v>
          </cell>
          <cell r="G391">
            <v>914</v>
          </cell>
          <cell r="H391">
            <v>3423</v>
          </cell>
          <cell r="O391">
            <v>3423</v>
          </cell>
          <cell r="P391">
            <v>3423</v>
          </cell>
        </row>
        <row r="392">
          <cell r="A392" t="e">
            <v>#REF!</v>
          </cell>
          <cell r="B392" t="str">
            <v xml:space="preserve"> 반경철관</v>
          </cell>
          <cell r="C392" t="str">
            <v xml:space="preserve"> 80 x 2 x 2400</v>
          </cell>
          <cell r="D392" t="str">
            <v>개</v>
          </cell>
          <cell r="G392">
            <v>1003</v>
          </cell>
          <cell r="H392">
            <v>16000</v>
          </cell>
          <cell r="O392">
            <v>16000</v>
          </cell>
          <cell r="P392">
            <v>16000</v>
          </cell>
        </row>
        <row r="393">
          <cell r="A393" t="e">
            <v>#REF!</v>
          </cell>
          <cell r="B393" t="str">
            <v xml:space="preserve"> 흄 관</v>
          </cell>
          <cell r="C393" t="str">
            <v xml:space="preserve"> 115mm</v>
          </cell>
          <cell r="D393" t="str">
            <v>m</v>
          </cell>
          <cell r="L393">
            <v>9300</v>
          </cell>
          <cell r="O393">
            <v>9300</v>
          </cell>
          <cell r="P393">
            <v>9300</v>
          </cell>
        </row>
        <row r="394">
          <cell r="A394" t="e">
            <v>#REF!</v>
          </cell>
          <cell r="B394" t="str">
            <v xml:space="preserve"> CONTROL BOX</v>
          </cell>
          <cell r="C394" t="str">
            <v>450x550x150(터널용)</v>
          </cell>
          <cell r="D394" t="str">
            <v>개</v>
          </cell>
          <cell r="K394" t="str">
            <v>신화</v>
          </cell>
          <cell r="L394">
            <v>242442</v>
          </cell>
          <cell r="O394">
            <v>242442</v>
          </cell>
          <cell r="P394">
            <v>242442</v>
          </cell>
        </row>
        <row r="395">
          <cell r="A395" t="e">
            <v>#REF!</v>
          </cell>
          <cell r="B395" t="str">
            <v xml:space="preserve"> 풀박스</v>
          </cell>
          <cell r="C395" t="str">
            <v xml:space="preserve"> SUS 150x150x100</v>
          </cell>
          <cell r="D395" t="str">
            <v>개</v>
          </cell>
          <cell r="K395" t="str">
            <v>신한</v>
          </cell>
          <cell r="L395">
            <v>369160</v>
          </cell>
          <cell r="O395">
            <v>369160</v>
          </cell>
          <cell r="P395">
            <v>369160</v>
          </cell>
        </row>
        <row r="396">
          <cell r="A396" t="e">
            <v>#REF!</v>
          </cell>
          <cell r="B396" t="str">
            <v xml:space="preserve"> 풀박스</v>
          </cell>
          <cell r="C396" t="str">
            <v xml:space="preserve"> SUS 400x400x150</v>
          </cell>
          <cell r="D396" t="str">
            <v>개</v>
          </cell>
          <cell r="K396" t="str">
            <v>신한</v>
          </cell>
          <cell r="L396">
            <v>71930</v>
          </cell>
          <cell r="M396" t="str">
            <v>아시아</v>
          </cell>
          <cell r="N396">
            <v>66700</v>
          </cell>
          <cell r="O396">
            <v>66700</v>
          </cell>
          <cell r="P396">
            <v>66700</v>
          </cell>
        </row>
        <row r="397">
          <cell r="A397" t="e">
            <v>#REF!</v>
          </cell>
          <cell r="B397" t="str">
            <v xml:space="preserve"> 풀박스</v>
          </cell>
          <cell r="C397" t="str">
            <v xml:space="preserve"> SUS 450x450x150</v>
          </cell>
          <cell r="D397" t="str">
            <v>개</v>
          </cell>
          <cell r="K397" t="str">
            <v>신한</v>
          </cell>
          <cell r="L397">
            <v>82950</v>
          </cell>
          <cell r="M397" t="str">
            <v>아시아</v>
          </cell>
          <cell r="N397">
            <v>80300</v>
          </cell>
          <cell r="O397">
            <v>80300</v>
          </cell>
          <cell r="P397">
            <v>80300</v>
          </cell>
        </row>
        <row r="398">
          <cell r="A398" t="e">
            <v>#REF!</v>
          </cell>
          <cell r="B398" t="str">
            <v xml:space="preserve"> 후렉시블콘넥타</v>
          </cell>
          <cell r="C398" t="str">
            <v xml:space="preserve"> 일반방수 42C</v>
          </cell>
          <cell r="D398" t="str">
            <v>개</v>
          </cell>
          <cell r="G398">
            <v>934</v>
          </cell>
          <cell r="H398">
            <v>5000</v>
          </cell>
          <cell r="O398">
            <v>5000</v>
          </cell>
          <cell r="P398">
            <v>5000</v>
          </cell>
        </row>
        <row r="399">
          <cell r="A399" t="e">
            <v>#REF!</v>
          </cell>
          <cell r="B399" t="str">
            <v xml:space="preserve"> 후렉시블콘넥타</v>
          </cell>
          <cell r="C399" t="str">
            <v xml:space="preserve"> 일반방수 104C</v>
          </cell>
          <cell r="D399" t="str">
            <v>개</v>
          </cell>
          <cell r="G399">
            <v>934</v>
          </cell>
          <cell r="H399">
            <v>27900</v>
          </cell>
          <cell r="O399">
            <v>27900</v>
          </cell>
          <cell r="P399">
            <v>27900</v>
          </cell>
        </row>
        <row r="400">
          <cell r="A400" t="e">
            <v>#REF!</v>
          </cell>
          <cell r="B400" t="str">
            <v xml:space="preserve"> 전선관콘넥타</v>
          </cell>
          <cell r="C400" t="str">
            <v xml:space="preserve"> HI-PVC 104C</v>
          </cell>
          <cell r="D400" t="str">
            <v>개</v>
          </cell>
          <cell r="E400">
            <v>873</v>
          </cell>
          <cell r="F400">
            <v>2170</v>
          </cell>
          <cell r="G400">
            <v>930</v>
          </cell>
          <cell r="H400">
            <v>2174</v>
          </cell>
          <cell r="O400">
            <v>2170</v>
          </cell>
          <cell r="P400">
            <v>2170</v>
          </cell>
        </row>
        <row r="401">
          <cell r="A401" t="e">
            <v>#REF!</v>
          </cell>
          <cell r="B401" t="str">
            <v>새 들</v>
          </cell>
          <cell r="C401" t="str">
            <v>16C</v>
          </cell>
          <cell r="D401" t="str">
            <v>개</v>
          </cell>
          <cell r="E401">
            <v>867</v>
          </cell>
          <cell r="F401">
            <v>40</v>
          </cell>
          <cell r="G401">
            <v>935</v>
          </cell>
          <cell r="H401">
            <v>40</v>
          </cell>
          <cell r="O401">
            <v>40</v>
          </cell>
          <cell r="P401">
            <v>40</v>
          </cell>
        </row>
        <row r="402">
          <cell r="A402" t="e">
            <v>#REF!</v>
          </cell>
          <cell r="B402" t="str">
            <v>새 들</v>
          </cell>
          <cell r="C402" t="str">
            <v>22C</v>
          </cell>
          <cell r="D402" t="str">
            <v>개</v>
          </cell>
          <cell r="E402">
            <v>867</v>
          </cell>
          <cell r="F402">
            <v>49</v>
          </cell>
          <cell r="G402">
            <v>935</v>
          </cell>
          <cell r="H402">
            <v>45</v>
          </cell>
          <cell r="O402">
            <v>45</v>
          </cell>
          <cell r="P402">
            <v>45</v>
          </cell>
        </row>
        <row r="403">
          <cell r="A403" t="e">
            <v>#REF!</v>
          </cell>
          <cell r="B403" t="str">
            <v>새 들</v>
          </cell>
          <cell r="C403" t="str">
            <v>28C</v>
          </cell>
          <cell r="D403" t="str">
            <v>개</v>
          </cell>
          <cell r="E403">
            <v>867</v>
          </cell>
          <cell r="F403">
            <v>65</v>
          </cell>
          <cell r="G403">
            <v>935</v>
          </cell>
          <cell r="H403">
            <v>60</v>
          </cell>
          <cell r="O403">
            <v>60</v>
          </cell>
          <cell r="P403">
            <v>60</v>
          </cell>
        </row>
        <row r="404">
          <cell r="A404" t="e">
            <v>#REF!</v>
          </cell>
          <cell r="B404" t="str">
            <v>새 들</v>
          </cell>
          <cell r="C404" t="str">
            <v>36C</v>
          </cell>
          <cell r="D404" t="str">
            <v>개</v>
          </cell>
          <cell r="E404">
            <v>867</v>
          </cell>
          <cell r="F404">
            <v>85</v>
          </cell>
          <cell r="G404">
            <v>935</v>
          </cell>
          <cell r="H404">
            <v>80</v>
          </cell>
          <cell r="O404">
            <v>80</v>
          </cell>
          <cell r="P404">
            <v>80</v>
          </cell>
        </row>
        <row r="405">
          <cell r="A405" t="e">
            <v>#REF!</v>
          </cell>
          <cell r="B405" t="str">
            <v>새 들</v>
          </cell>
          <cell r="C405" t="str">
            <v>42C</v>
          </cell>
          <cell r="D405" t="str">
            <v>개</v>
          </cell>
          <cell r="E405">
            <v>867</v>
          </cell>
          <cell r="F405">
            <v>95</v>
          </cell>
          <cell r="G405">
            <v>935</v>
          </cell>
          <cell r="H405">
            <v>90</v>
          </cell>
          <cell r="O405">
            <v>90</v>
          </cell>
          <cell r="P405">
            <v>90</v>
          </cell>
        </row>
        <row r="406">
          <cell r="A406" t="e">
            <v>#REF!</v>
          </cell>
          <cell r="B406" t="str">
            <v xml:space="preserve"> 노말밴드</v>
          </cell>
          <cell r="C406" t="str">
            <v xml:space="preserve"> HI-PVC 28C</v>
          </cell>
          <cell r="D406" t="str">
            <v>개</v>
          </cell>
          <cell r="E406">
            <v>873</v>
          </cell>
          <cell r="F406">
            <v>960</v>
          </cell>
          <cell r="G406">
            <v>930</v>
          </cell>
          <cell r="H406">
            <v>1005</v>
          </cell>
          <cell r="O406">
            <v>960</v>
          </cell>
          <cell r="P406">
            <v>960</v>
          </cell>
        </row>
        <row r="407">
          <cell r="A407" t="e">
            <v>#REF!</v>
          </cell>
          <cell r="B407" t="str">
            <v xml:space="preserve"> 노말밴드</v>
          </cell>
          <cell r="C407" t="str">
            <v xml:space="preserve"> HI-PVC 36C</v>
          </cell>
          <cell r="D407" t="str">
            <v>개</v>
          </cell>
          <cell r="E407">
            <v>873</v>
          </cell>
          <cell r="F407">
            <v>1080</v>
          </cell>
          <cell r="G407">
            <v>930</v>
          </cell>
          <cell r="H407">
            <v>1370</v>
          </cell>
          <cell r="O407">
            <v>1080</v>
          </cell>
          <cell r="P407">
            <v>1080</v>
          </cell>
        </row>
        <row r="408">
          <cell r="A408" t="e">
            <v>#REF!</v>
          </cell>
          <cell r="B408" t="str">
            <v xml:space="preserve"> 노말밴드</v>
          </cell>
          <cell r="C408" t="str">
            <v xml:space="preserve"> HI-PVC 42C</v>
          </cell>
          <cell r="D408" t="str">
            <v>개</v>
          </cell>
          <cell r="E408">
            <v>873</v>
          </cell>
          <cell r="F408">
            <v>1440</v>
          </cell>
          <cell r="G408">
            <v>930</v>
          </cell>
          <cell r="H408">
            <v>1815</v>
          </cell>
          <cell r="O408">
            <v>1440</v>
          </cell>
          <cell r="P408">
            <v>1440</v>
          </cell>
        </row>
        <row r="409">
          <cell r="A409" t="e">
            <v>#REF!</v>
          </cell>
          <cell r="B409" t="str">
            <v xml:space="preserve"> 노말밴드</v>
          </cell>
          <cell r="C409" t="str">
            <v xml:space="preserve"> HI-PVC 104C</v>
          </cell>
          <cell r="D409" t="str">
            <v>개</v>
          </cell>
          <cell r="E409">
            <v>873</v>
          </cell>
          <cell r="F409">
            <v>8400</v>
          </cell>
          <cell r="G409">
            <v>930</v>
          </cell>
          <cell r="H409">
            <v>10048</v>
          </cell>
          <cell r="O409">
            <v>8400</v>
          </cell>
          <cell r="P409">
            <v>8400</v>
          </cell>
        </row>
        <row r="410">
          <cell r="A410" t="e">
            <v>#REF!</v>
          </cell>
          <cell r="B410" t="str">
            <v xml:space="preserve"> 노말밴드</v>
          </cell>
          <cell r="C410" t="str">
            <v xml:space="preserve"> ST 28C</v>
          </cell>
          <cell r="D410" t="str">
            <v>개</v>
          </cell>
          <cell r="E410">
            <v>867</v>
          </cell>
          <cell r="F410">
            <v>17550</v>
          </cell>
          <cell r="G410">
            <v>935</v>
          </cell>
          <cell r="H410">
            <v>17630</v>
          </cell>
          <cell r="O410">
            <v>17550</v>
          </cell>
          <cell r="P410">
            <v>17550</v>
          </cell>
        </row>
        <row r="411">
          <cell r="A411" t="e">
            <v>#REF!</v>
          </cell>
          <cell r="B411" t="str">
            <v xml:space="preserve"> 노말밴드</v>
          </cell>
          <cell r="C411" t="str">
            <v xml:space="preserve"> ST 36C</v>
          </cell>
          <cell r="D411" t="str">
            <v>개</v>
          </cell>
          <cell r="E411">
            <v>867</v>
          </cell>
          <cell r="F411">
            <v>17550</v>
          </cell>
          <cell r="G411">
            <v>935</v>
          </cell>
          <cell r="H411">
            <v>17630</v>
          </cell>
          <cell r="O411">
            <v>17550</v>
          </cell>
          <cell r="P411">
            <v>17550</v>
          </cell>
        </row>
        <row r="412">
          <cell r="A412" t="e">
            <v>#REF!</v>
          </cell>
          <cell r="B412" t="str">
            <v xml:space="preserve"> 노말밴드</v>
          </cell>
          <cell r="C412" t="str">
            <v xml:space="preserve"> ST 42C</v>
          </cell>
          <cell r="D412" t="str">
            <v>개</v>
          </cell>
          <cell r="E412">
            <v>867</v>
          </cell>
          <cell r="F412">
            <v>17550</v>
          </cell>
          <cell r="G412">
            <v>935</v>
          </cell>
          <cell r="H412">
            <v>17630</v>
          </cell>
          <cell r="O412">
            <v>17550</v>
          </cell>
          <cell r="P412">
            <v>17550</v>
          </cell>
        </row>
        <row r="413">
          <cell r="A413" t="e">
            <v>#REF!</v>
          </cell>
          <cell r="B413" t="str">
            <v xml:space="preserve"> 노말밴드</v>
          </cell>
          <cell r="C413" t="str">
            <v xml:space="preserve"> ST 54C</v>
          </cell>
          <cell r="D413" t="str">
            <v>개</v>
          </cell>
          <cell r="E413">
            <v>867</v>
          </cell>
          <cell r="F413">
            <v>17550</v>
          </cell>
          <cell r="G413">
            <v>935</v>
          </cell>
          <cell r="H413">
            <v>17630</v>
          </cell>
          <cell r="O413">
            <v>17550</v>
          </cell>
          <cell r="P413">
            <v>17550</v>
          </cell>
        </row>
        <row r="414">
          <cell r="A414" t="e">
            <v>#REF!</v>
          </cell>
          <cell r="B414" t="str">
            <v xml:space="preserve"> 노말밴드</v>
          </cell>
          <cell r="C414" t="str">
            <v xml:space="preserve"> ST 70C</v>
          </cell>
          <cell r="D414" t="str">
            <v>개</v>
          </cell>
          <cell r="E414">
            <v>867</v>
          </cell>
          <cell r="F414">
            <v>17550</v>
          </cell>
          <cell r="G414">
            <v>935</v>
          </cell>
          <cell r="H414">
            <v>17630</v>
          </cell>
          <cell r="O414">
            <v>17550</v>
          </cell>
          <cell r="P414">
            <v>17550</v>
          </cell>
        </row>
        <row r="415">
          <cell r="A415" t="e">
            <v>#REF!</v>
          </cell>
          <cell r="B415" t="str">
            <v xml:space="preserve"> 노말밴드</v>
          </cell>
          <cell r="C415" t="str">
            <v xml:space="preserve"> ST 82C</v>
          </cell>
          <cell r="D415" t="str">
            <v>개</v>
          </cell>
          <cell r="E415">
            <v>867</v>
          </cell>
          <cell r="F415">
            <v>17550</v>
          </cell>
          <cell r="G415">
            <v>935</v>
          </cell>
          <cell r="H415">
            <v>17630</v>
          </cell>
          <cell r="O415">
            <v>17550</v>
          </cell>
          <cell r="P415">
            <v>17550</v>
          </cell>
        </row>
        <row r="416">
          <cell r="A416" t="e">
            <v>#REF!</v>
          </cell>
          <cell r="B416" t="str">
            <v xml:space="preserve"> 노말밴드</v>
          </cell>
          <cell r="C416" t="str">
            <v xml:space="preserve"> ST 104C</v>
          </cell>
          <cell r="D416" t="str">
            <v>개</v>
          </cell>
          <cell r="E416">
            <v>867</v>
          </cell>
          <cell r="F416">
            <v>17550</v>
          </cell>
          <cell r="G416">
            <v>935</v>
          </cell>
          <cell r="H416">
            <v>17630</v>
          </cell>
          <cell r="O416">
            <v>17550</v>
          </cell>
          <cell r="P416">
            <v>17550</v>
          </cell>
        </row>
        <row r="417">
          <cell r="A417" t="e">
            <v>#REF!</v>
          </cell>
          <cell r="B417" t="str">
            <v xml:space="preserve"> 새들</v>
          </cell>
          <cell r="C417" t="str">
            <v xml:space="preserve"> 70C</v>
          </cell>
          <cell r="D417" t="str">
            <v>개</v>
          </cell>
          <cell r="E417">
            <v>867</v>
          </cell>
          <cell r="F417">
            <v>330</v>
          </cell>
          <cell r="G417">
            <v>935</v>
          </cell>
          <cell r="H417">
            <v>320</v>
          </cell>
          <cell r="O417">
            <v>320</v>
          </cell>
          <cell r="P417">
            <v>320</v>
          </cell>
        </row>
        <row r="418">
          <cell r="A418" t="e">
            <v>#REF!</v>
          </cell>
          <cell r="B418" t="str">
            <v xml:space="preserve"> 접속장비</v>
          </cell>
          <cell r="C418" t="str">
            <v>22.9kV 60㎟/1C(단말)</v>
          </cell>
          <cell r="D418" t="str">
            <v>조</v>
          </cell>
          <cell r="F418">
            <v>330</v>
          </cell>
          <cell r="O418">
            <v>330</v>
          </cell>
          <cell r="P418">
            <v>330</v>
          </cell>
        </row>
        <row r="419">
          <cell r="A419" t="e">
            <v>#REF!</v>
          </cell>
          <cell r="B419" t="str">
            <v xml:space="preserve"> 접속장비</v>
          </cell>
          <cell r="C419" t="str">
            <v xml:space="preserve"> 6.9kV 100㎟/1C(단말)</v>
          </cell>
          <cell r="D419" t="str">
            <v>조</v>
          </cell>
          <cell r="F419">
            <v>330</v>
          </cell>
          <cell r="O419">
            <v>330</v>
          </cell>
          <cell r="P419">
            <v>330</v>
          </cell>
        </row>
        <row r="420">
          <cell r="A420" t="e">
            <v>#REF!</v>
          </cell>
          <cell r="B420" t="str">
            <v xml:space="preserve"> 접속장비</v>
          </cell>
          <cell r="C420" t="str">
            <v xml:space="preserve"> 6.9kV 100㎟/1C(직선) </v>
          </cell>
          <cell r="D420" t="str">
            <v>개</v>
          </cell>
          <cell r="F420">
            <v>330</v>
          </cell>
          <cell r="O420">
            <v>330</v>
          </cell>
          <cell r="P420">
            <v>330</v>
          </cell>
        </row>
        <row r="421">
          <cell r="A421" t="e">
            <v>#REF!</v>
          </cell>
          <cell r="B421" t="str">
            <v xml:space="preserve"> 접속장비</v>
          </cell>
          <cell r="C421" t="str">
            <v xml:space="preserve"> 6.9kV 60㎟/1C(직선) </v>
          </cell>
          <cell r="D421" t="str">
            <v>개</v>
          </cell>
          <cell r="F421">
            <v>330</v>
          </cell>
          <cell r="O421">
            <v>330</v>
          </cell>
          <cell r="P421">
            <v>330</v>
          </cell>
        </row>
        <row r="422">
          <cell r="A422" t="e">
            <v>#REF!</v>
          </cell>
          <cell r="B422" t="str">
            <v xml:space="preserve"> 동관단자</v>
          </cell>
          <cell r="C422" t="str">
            <v xml:space="preserve"> 38㎟(1HOLE)</v>
          </cell>
          <cell r="D422" t="str">
            <v>개</v>
          </cell>
          <cell r="E422">
            <v>862</v>
          </cell>
          <cell r="F422">
            <v>750</v>
          </cell>
          <cell r="G422">
            <v>909</v>
          </cell>
          <cell r="H422">
            <v>520</v>
          </cell>
          <cell r="O422">
            <v>520</v>
          </cell>
          <cell r="P422">
            <v>520</v>
          </cell>
        </row>
        <row r="423">
          <cell r="A423" t="e">
            <v>#REF!</v>
          </cell>
          <cell r="B423" t="str">
            <v xml:space="preserve"> 동관단자</v>
          </cell>
          <cell r="C423" t="str">
            <v xml:space="preserve"> 80㎟(1HOLE)</v>
          </cell>
          <cell r="D423" t="str">
            <v>개</v>
          </cell>
          <cell r="E423">
            <v>862</v>
          </cell>
          <cell r="F423">
            <v>1350</v>
          </cell>
          <cell r="G423">
            <v>909</v>
          </cell>
          <cell r="H423">
            <v>990</v>
          </cell>
          <cell r="O423">
            <v>990</v>
          </cell>
          <cell r="P423">
            <v>990</v>
          </cell>
        </row>
        <row r="424">
          <cell r="A424" t="e">
            <v>#REF!</v>
          </cell>
          <cell r="B424" t="str">
            <v xml:space="preserve"> 압착터미날</v>
          </cell>
          <cell r="C424" t="str">
            <v xml:space="preserve"> 14㎟</v>
          </cell>
          <cell r="D424" t="str">
            <v>개</v>
          </cell>
          <cell r="E424">
            <v>862</v>
          </cell>
          <cell r="F424">
            <v>1050</v>
          </cell>
          <cell r="G424">
            <v>909</v>
          </cell>
          <cell r="H424">
            <v>1050</v>
          </cell>
          <cell r="O424">
            <v>1050</v>
          </cell>
          <cell r="P424">
            <v>1050</v>
          </cell>
        </row>
        <row r="425">
          <cell r="A425" t="e">
            <v>#REF!</v>
          </cell>
          <cell r="B425" t="str">
            <v xml:space="preserve"> 압착터미날</v>
          </cell>
          <cell r="C425" t="str">
            <v xml:space="preserve"> 38㎟</v>
          </cell>
          <cell r="D425" t="str">
            <v>개</v>
          </cell>
          <cell r="E425">
            <v>864</v>
          </cell>
          <cell r="F425">
            <v>200</v>
          </cell>
          <cell r="G425">
            <v>925</v>
          </cell>
          <cell r="H425">
            <v>358</v>
          </cell>
          <cell r="O425">
            <v>200</v>
          </cell>
          <cell r="P425">
            <v>200</v>
          </cell>
        </row>
        <row r="426">
          <cell r="A426" t="e">
            <v>#REF!</v>
          </cell>
          <cell r="B426" t="str">
            <v xml:space="preserve"> 압착터미날</v>
          </cell>
          <cell r="C426" t="str">
            <v xml:space="preserve"> 60㎟</v>
          </cell>
          <cell r="D426" t="str">
            <v>개</v>
          </cell>
          <cell r="E426">
            <v>864</v>
          </cell>
          <cell r="F426">
            <v>230</v>
          </cell>
          <cell r="G426">
            <v>925</v>
          </cell>
          <cell r="H426">
            <v>623</v>
          </cell>
          <cell r="O426">
            <v>230</v>
          </cell>
          <cell r="P426">
            <v>230</v>
          </cell>
        </row>
        <row r="427">
          <cell r="A427" t="e">
            <v>#REF!</v>
          </cell>
          <cell r="B427" t="str">
            <v xml:space="preserve"> 압착터미날</v>
          </cell>
          <cell r="C427" t="str">
            <v xml:space="preserve"> 80㎟</v>
          </cell>
          <cell r="D427" t="str">
            <v>개</v>
          </cell>
          <cell r="E427">
            <v>864</v>
          </cell>
          <cell r="F427">
            <v>300</v>
          </cell>
          <cell r="G427">
            <v>925</v>
          </cell>
          <cell r="H427">
            <v>1038</v>
          </cell>
          <cell r="O427">
            <v>300</v>
          </cell>
          <cell r="P427">
            <v>300</v>
          </cell>
        </row>
        <row r="428">
          <cell r="A428" t="e">
            <v>#REF!</v>
          </cell>
          <cell r="B428" t="str">
            <v xml:space="preserve"> "B"TYPE 맨홀</v>
          </cell>
          <cell r="C428" t="str">
            <v xml:space="preserve"> 1400x1200x1800</v>
          </cell>
          <cell r="D428" t="str">
            <v>개소</v>
          </cell>
          <cell r="K428" t="str">
            <v>한길</v>
          </cell>
          <cell r="L428">
            <v>800000</v>
          </cell>
          <cell r="M428" t="str">
            <v>선진</v>
          </cell>
          <cell r="N428">
            <v>587100</v>
          </cell>
          <cell r="O428">
            <v>587100</v>
          </cell>
          <cell r="P428">
            <v>587100</v>
          </cell>
        </row>
        <row r="429">
          <cell r="A429" t="e">
            <v>#REF!</v>
          </cell>
          <cell r="B429" t="str">
            <v xml:space="preserve"> "C"TYPE 맨홀</v>
          </cell>
          <cell r="C429" t="str">
            <v xml:space="preserve"> 2000x1700x2000</v>
          </cell>
          <cell r="D429" t="str">
            <v>개소</v>
          </cell>
          <cell r="K429" t="str">
            <v>한길</v>
          </cell>
          <cell r="L429">
            <v>1230000</v>
          </cell>
          <cell r="M429" t="str">
            <v>선진</v>
          </cell>
          <cell r="N429">
            <v>1030000</v>
          </cell>
          <cell r="O429">
            <v>1030000</v>
          </cell>
          <cell r="P429">
            <v>1030000</v>
          </cell>
        </row>
        <row r="430">
          <cell r="A430" t="e">
            <v>#REF!</v>
          </cell>
          <cell r="B430" t="str">
            <v xml:space="preserve"> 맨홀 뚜껑</v>
          </cell>
          <cell r="C430" t="str">
            <v xml:space="preserve"> 주철(각형)</v>
          </cell>
          <cell r="D430" t="str">
            <v>조</v>
          </cell>
          <cell r="K430" t="str">
            <v>한길</v>
          </cell>
          <cell r="L430">
            <v>230000</v>
          </cell>
          <cell r="M430" t="str">
            <v>선진</v>
          </cell>
          <cell r="N430">
            <v>236900</v>
          </cell>
          <cell r="O430">
            <v>230000</v>
          </cell>
          <cell r="P430">
            <v>230000</v>
          </cell>
        </row>
        <row r="431">
          <cell r="A431" t="e">
            <v>#REF!</v>
          </cell>
          <cell r="B431" t="str">
            <v xml:space="preserve"> 홀뚜껑</v>
          </cell>
          <cell r="D431" t="str">
            <v>조</v>
          </cell>
          <cell r="K431" t="str">
            <v>한길</v>
          </cell>
          <cell r="L431">
            <v>230000</v>
          </cell>
          <cell r="M431" t="str">
            <v>선진</v>
          </cell>
          <cell r="N431">
            <v>236900</v>
          </cell>
          <cell r="O431">
            <v>230000</v>
          </cell>
          <cell r="P431">
            <v>230000</v>
          </cell>
        </row>
        <row r="432">
          <cell r="A432" t="e">
            <v>#REF!</v>
          </cell>
          <cell r="B432" t="str">
            <v xml:space="preserve"> 접속함</v>
          </cell>
          <cell r="C432" t="str">
            <v xml:space="preserve"> SUS 1600x700x1200</v>
          </cell>
          <cell r="D432" t="str">
            <v>개</v>
          </cell>
          <cell r="K432" t="str">
            <v>신호</v>
          </cell>
          <cell r="L432">
            <v>2150000</v>
          </cell>
          <cell r="M432" t="str">
            <v>광일</v>
          </cell>
          <cell r="N432">
            <v>1900000</v>
          </cell>
          <cell r="O432">
            <v>1900000</v>
          </cell>
          <cell r="P432">
            <v>1900000</v>
          </cell>
        </row>
        <row r="433">
          <cell r="A433" t="e">
            <v>#REF!</v>
          </cell>
          <cell r="B433" t="str">
            <v xml:space="preserve"> 접속함기초</v>
          </cell>
          <cell r="C433" t="str">
            <v xml:space="preserve"> 1400x1500x1800</v>
          </cell>
          <cell r="D433" t="str">
            <v>개소</v>
          </cell>
          <cell r="K433" t="str">
            <v>한길</v>
          </cell>
          <cell r="L433">
            <v>304500</v>
          </cell>
          <cell r="M433" t="str">
            <v>선진</v>
          </cell>
          <cell r="N433">
            <v>313635</v>
          </cell>
          <cell r="O433">
            <v>304500</v>
          </cell>
          <cell r="P433">
            <v>304500</v>
          </cell>
        </row>
        <row r="434">
          <cell r="A434" t="e">
            <v>#REF!</v>
          </cell>
          <cell r="B434" t="str">
            <v xml:space="preserve"> 접지단자함</v>
          </cell>
          <cell r="C434" t="str">
            <v xml:space="preserve"> 3회로용(SUS)</v>
          </cell>
          <cell r="D434" t="str">
            <v>개</v>
          </cell>
          <cell r="G434">
            <v>977</v>
          </cell>
          <cell r="H434">
            <v>95000</v>
          </cell>
          <cell r="O434">
            <v>95000</v>
          </cell>
          <cell r="P434">
            <v>95000</v>
          </cell>
        </row>
        <row r="435">
          <cell r="A435" t="e">
            <v>#REF!</v>
          </cell>
          <cell r="B435" t="str">
            <v xml:space="preserve"> 접지단자함</v>
          </cell>
          <cell r="C435" t="str">
            <v xml:space="preserve"> 6회로용(SUS)</v>
          </cell>
          <cell r="D435" t="str">
            <v>개</v>
          </cell>
          <cell r="G435">
            <v>1033</v>
          </cell>
          <cell r="H435">
            <v>142000</v>
          </cell>
          <cell r="O435">
            <v>142000</v>
          </cell>
          <cell r="P435">
            <v>142000</v>
          </cell>
        </row>
        <row r="436">
          <cell r="A436" t="e">
            <v>#REF!</v>
          </cell>
          <cell r="B436" t="str">
            <v xml:space="preserve"> 접지단자함</v>
          </cell>
          <cell r="C436" t="str">
            <v xml:space="preserve"> 7회로용(SUS)</v>
          </cell>
          <cell r="D436" t="str">
            <v>개</v>
          </cell>
          <cell r="G436">
            <v>1033</v>
          </cell>
          <cell r="H436">
            <v>184000</v>
          </cell>
          <cell r="O436">
            <v>184000</v>
          </cell>
          <cell r="P436">
            <v>184000</v>
          </cell>
        </row>
        <row r="437">
          <cell r="A437" t="e">
            <v>#REF!</v>
          </cell>
          <cell r="B437" t="str">
            <v xml:space="preserve"> 접지동봉</v>
          </cell>
          <cell r="C437" t="str">
            <v xml:space="preserve"> 14.2Φx 1575mm</v>
          </cell>
          <cell r="D437" t="str">
            <v>개</v>
          </cell>
          <cell r="K437" t="str">
            <v>삼영</v>
          </cell>
          <cell r="L437">
            <v>275000</v>
          </cell>
          <cell r="O437">
            <v>275000</v>
          </cell>
          <cell r="P437">
            <v>275000</v>
          </cell>
        </row>
        <row r="438">
          <cell r="A438" t="e">
            <v>#REF!</v>
          </cell>
          <cell r="B438" t="str">
            <v xml:space="preserve"> 접지동봉</v>
          </cell>
          <cell r="C438" t="str">
            <v xml:space="preserve"> 14Φx 1000mm</v>
          </cell>
          <cell r="D438" t="str">
            <v>개</v>
          </cell>
          <cell r="E438">
            <v>934</v>
          </cell>
          <cell r="F438">
            <v>3000</v>
          </cell>
          <cell r="G438">
            <v>978</v>
          </cell>
          <cell r="H438">
            <v>3000</v>
          </cell>
          <cell r="O438">
            <v>3000</v>
          </cell>
          <cell r="P438">
            <v>3000</v>
          </cell>
        </row>
        <row r="439">
          <cell r="A439" t="e">
            <v>#REF!</v>
          </cell>
          <cell r="B439" t="str">
            <v xml:space="preserve"> 접지분기슬리브</v>
          </cell>
          <cell r="C439" t="str">
            <v xml:space="preserve"> 60㎟</v>
          </cell>
          <cell r="D439" t="str">
            <v>개</v>
          </cell>
          <cell r="E439">
            <v>934</v>
          </cell>
          <cell r="F439">
            <v>690</v>
          </cell>
          <cell r="G439">
            <v>978</v>
          </cell>
          <cell r="H439">
            <v>3500</v>
          </cell>
          <cell r="O439">
            <v>690</v>
          </cell>
          <cell r="P439">
            <v>690</v>
          </cell>
        </row>
        <row r="440">
          <cell r="A440" t="e">
            <v>#REF!</v>
          </cell>
          <cell r="B440" t="str">
            <v xml:space="preserve"> 접지분기슬리브</v>
          </cell>
          <cell r="C440" t="str">
            <v xml:space="preserve"> 100㎟</v>
          </cell>
          <cell r="D440" t="str">
            <v>개</v>
          </cell>
          <cell r="E440">
            <v>934</v>
          </cell>
          <cell r="F440">
            <v>930</v>
          </cell>
          <cell r="G440">
            <v>978</v>
          </cell>
          <cell r="H440">
            <v>4000</v>
          </cell>
          <cell r="O440">
            <v>930</v>
          </cell>
          <cell r="P440">
            <v>930</v>
          </cell>
        </row>
        <row r="441">
          <cell r="A441" t="e">
            <v>#REF!</v>
          </cell>
          <cell r="B441" t="str">
            <v xml:space="preserve"> "C"TYPE 접지크램프</v>
          </cell>
          <cell r="C441" t="str">
            <v xml:space="preserve"> 100㎟x60(38)㎟</v>
          </cell>
          <cell r="D441" t="str">
            <v>개</v>
          </cell>
          <cell r="E441">
            <v>934</v>
          </cell>
          <cell r="F441">
            <v>1500</v>
          </cell>
          <cell r="O441">
            <v>1500</v>
          </cell>
          <cell r="P441">
            <v>1500</v>
          </cell>
        </row>
        <row r="442">
          <cell r="A442" t="e">
            <v>#REF!</v>
          </cell>
          <cell r="B442" t="str">
            <v xml:space="preserve"> "C"TYPE 접지크램프</v>
          </cell>
          <cell r="C442" t="str">
            <v xml:space="preserve"> 38㎟x38(22)㎟</v>
          </cell>
          <cell r="D442" t="str">
            <v>개</v>
          </cell>
          <cell r="E442">
            <v>934</v>
          </cell>
          <cell r="F442">
            <v>1200</v>
          </cell>
          <cell r="O442">
            <v>1200</v>
          </cell>
          <cell r="P442">
            <v>1200</v>
          </cell>
        </row>
        <row r="443">
          <cell r="A443" t="e">
            <v>#REF!</v>
          </cell>
          <cell r="B443" t="str">
            <v xml:space="preserve"> 매설접지단자</v>
          </cell>
          <cell r="C443" t="str">
            <v xml:space="preserve"> HDCC 38㎟</v>
          </cell>
          <cell r="D443" t="str">
            <v>개</v>
          </cell>
          <cell r="E443">
            <v>957</v>
          </cell>
          <cell r="F443">
            <v>4000</v>
          </cell>
          <cell r="O443">
            <v>4000</v>
          </cell>
          <cell r="P443">
            <v>4000</v>
          </cell>
        </row>
        <row r="444">
          <cell r="A444" t="e">
            <v>#REF!</v>
          </cell>
          <cell r="B444" t="str">
            <v xml:space="preserve"> 접지동봉콘넥타</v>
          </cell>
          <cell r="C444" t="str">
            <v xml:space="preserve"> 일반형 16Φ</v>
          </cell>
          <cell r="D444" t="str">
            <v>개</v>
          </cell>
          <cell r="E444">
            <v>934</v>
          </cell>
          <cell r="F444">
            <v>700</v>
          </cell>
          <cell r="O444">
            <v>700</v>
          </cell>
          <cell r="P444">
            <v>700</v>
          </cell>
        </row>
        <row r="445">
          <cell r="A445" t="e">
            <v>#REF!</v>
          </cell>
          <cell r="B445" t="str">
            <v xml:space="preserve"> 접속자명찰</v>
          </cell>
          <cell r="D445" t="str">
            <v>개</v>
          </cell>
          <cell r="G445">
            <v>1004</v>
          </cell>
          <cell r="H445">
            <v>1800</v>
          </cell>
          <cell r="O445">
            <v>1800</v>
          </cell>
          <cell r="P445">
            <v>1800</v>
          </cell>
        </row>
        <row r="446">
          <cell r="A446" t="e">
            <v>#REF!</v>
          </cell>
          <cell r="B446" t="str">
            <v xml:space="preserve"> 달대볼트</v>
          </cell>
          <cell r="C446" t="str">
            <v xml:space="preserve"> 9Φ500</v>
          </cell>
          <cell r="D446" t="str">
            <v>개</v>
          </cell>
          <cell r="E446">
            <v>395</v>
          </cell>
          <cell r="F446">
            <v>241</v>
          </cell>
          <cell r="G446">
            <v>95</v>
          </cell>
          <cell r="H446">
            <v>280</v>
          </cell>
          <cell r="O446">
            <v>241</v>
          </cell>
          <cell r="P446">
            <v>241</v>
          </cell>
        </row>
        <row r="447">
          <cell r="A447" t="e">
            <v>#REF!</v>
          </cell>
          <cell r="B447" t="str">
            <v xml:space="preserve"> 볼트,너트</v>
          </cell>
          <cell r="C447" t="str">
            <v xml:space="preserve"> M12 L45</v>
          </cell>
          <cell r="D447" t="str">
            <v>개</v>
          </cell>
          <cell r="E447">
            <v>89</v>
          </cell>
          <cell r="F447">
            <v>144</v>
          </cell>
          <cell r="O447">
            <v>144</v>
          </cell>
          <cell r="P447">
            <v>144</v>
          </cell>
        </row>
        <row r="448">
          <cell r="A448" t="e">
            <v>#REF!</v>
          </cell>
          <cell r="B448" t="str">
            <v xml:space="preserve"> 볼트,너트</v>
          </cell>
          <cell r="C448" t="str">
            <v xml:space="preserve"> M16 L180</v>
          </cell>
          <cell r="D448" t="str">
            <v>개</v>
          </cell>
          <cell r="E448">
            <v>89</v>
          </cell>
          <cell r="F448">
            <v>484</v>
          </cell>
          <cell r="O448">
            <v>484</v>
          </cell>
          <cell r="P448">
            <v>484</v>
          </cell>
        </row>
        <row r="449">
          <cell r="A449" t="e">
            <v>#REF!</v>
          </cell>
          <cell r="B449" t="str">
            <v xml:space="preserve"> 앵커볼트(3/8")</v>
          </cell>
          <cell r="C449" t="str">
            <v xml:space="preserve"> M10 L30</v>
          </cell>
          <cell r="D449" t="str">
            <v>개</v>
          </cell>
          <cell r="G449">
            <v>76</v>
          </cell>
          <cell r="H449">
            <v>187</v>
          </cell>
          <cell r="O449">
            <v>187</v>
          </cell>
          <cell r="P449">
            <v>187</v>
          </cell>
        </row>
        <row r="450">
          <cell r="A450" t="e">
            <v>#REF!</v>
          </cell>
          <cell r="B450" t="str">
            <v xml:space="preserve"> 앵커볼트(3/8")</v>
          </cell>
          <cell r="C450" t="str">
            <v xml:space="preserve"> M10 L150</v>
          </cell>
          <cell r="D450" t="str">
            <v>개</v>
          </cell>
          <cell r="G450">
            <v>76</v>
          </cell>
          <cell r="H450">
            <v>330</v>
          </cell>
          <cell r="O450">
            <v>330</v>
          </cell>
          <cell r="P450">
            <v>330</v>
          </cell>
        </row>
        <row r="451">
          <cell r="A451" t="e">
            <v>#REF!</v>
          </cell>
          <cell r="B451" t="str">
            <v xml:space="preserve"> 앵커볼트(3/8")</v>
          </cell>
          <cell r="C451" t="str">
            <v xml:space="preserve"> M10 L200</v>
          </cell>
          <cell r="D451" t="str">
            <v>개</v>
          </cell>
          <cell r="G451">
            <v>76</v>
          </cell>
          <cell r="H451">
            <v>407</v>
          </cell>
          <cell r="O451">
            <v>407</v>
          </cell>
          <cell r="P451">
            <v>407</v>
          </cell>
        </row>
        <row r="452">
          <cell r="A452" t="e">
            <v>#REF!</v>
          </cell>
          <cell r="B452" t="str">
            <v xml:space="preserve"> 앵커볼트(5/8")</v>
          </cell>
          <cell r="C452" t="str">
            <v xml:space="preserve"> M16 L150</v>
          </cell>
          <cell r="D452" t="str">
            <v>개</v>
          </cell>
          <cell r="G452">
            <v>76</v>
          </cell>
          <cell r="H452">
            <v>231</v>
          </cell>
          <cell r="O452">
            <v>231</v>
          </cell>
          <cell r="P452">
            <v>231</v>
          </cell>
        </row>
        <row r="453">
          <cell r="A453" t="e">
            <v>#REF!</v>
          </cell>
          <cell r="B453" t="str">
            <v xml:space="preserve"> 앵커볼트(7/8")</v>
          </cell>
          <cell r="C453" t="str">
            <v xml:space="preserve"> M22 L250</v>
          </cell>
          <cell r="D453" t="str">
            <v>개</v>
          </cell>
          <cell r="G453">
            <v>76</v>
          </cell>
          <cell r="H453">
            <v>638</v>
          </cell>
          <cell r="O453">
            <v>638</v>
          </cell>
          <cell r="P453">
            <v>638</v>
          </cell>
        </row>
        <row r="454">
          <cell r="A454" t="e">
            <v>#REF!</v>
          </cell>
          <cell r="B454" t="str">
            <v xml:space="preserve"> 셋트앵커(1/2")</v>
          </cell>
          <cell r="C454" t="str">
            <v xml:space="preserve"> M13 L100</v>
          </cell>
          <cell r="D454" t="str">
            <v>개</v>
          </cell>
          <cell r="G454">
            <v>77</v>
          </cell>
          <cell r="H454">
            <v>760</v>
          </cell>
          <cell r="O454">
            <v>760</v>
          </cell>
          <cell r="P454">
            <v>760</v>
          </cell>
        </row>
        <row r="455">
          <cell r="A455" t="e">
            <v>#REF!</v>
          </cell>
          <cell r="B455" t="str">
            <v xml:space="preserve"> 스트롱앵커(5/8")</v>
          </cell>
          <cell r="C455" t="str">
            <v xml:space="preserve"> M16</v>
          </cell>
          <cell r="D455" t="str">
            <v>개</v>
          </cell>
          <cell r="G455">
            <v>77</v>
          </cell>
          <cell r="H455">
            <v>351</v>
          </cell>
          <cell r="O455">
            <v>351</v>
          </cell>
          <cell r="P455">
            <v>351</v>
          </cell>
        </row>
        <row r="456">
          <cell r="A456" t="e">
            <v>#REF!</v>
          </cell>
          <cell r="B456" t="str">
            <v xml:space="preserve"> 연결 볼트너트</v>
          </cell>
          <cell r="C456" t="str">
            <v xml:space="preserve"> #8x15</v>
          </cell>
          <cell r="D456" t="str">
            <v>개</v>
          </cell>
          <cell r="G456">
            <v>77</v>
          </cell>
          <cell r="H456">
            <v>156</v>
          </cell>
          <cell r="O456">
            <v>156</v>
          </cell>
          <cell r="P456">
            <v>156</v>
          </cell>
        </row>
        <row r="457">
          <cell r="A457" t="e">
            <v>#REF!</v>
          </cell>
          <cell r="B457" t="str">
            <v xml:space="preserve"> "C" CHANNEL (STS)</v>
          </cell>
          <cell r="C457" t="str">
            <v xml:space="preserve"> 41x25x2.0t</v>
          </cell>
          <cell r="D457" t="str">
            <v>m</v>
          </cell>
          <cell r="K457" t="str">
            <v>아시아</v>
          </cell>
          <cell r="L457">
            <v>14400</v>
          </cell>
          <cell r="O457">
            <v>14400</v>
          </cell>
          <cell r="P457">
            <v>14400</v>
          </cell>
        </row>
        <row r="458">
          <cell r="A458" t="e">
            <v>#REF!</v>
          </cell>
          <cell r="B458" t="str">
            <v xml:space="preserve"> U-볼트&amp;너트</v>
          </cell>
          <cell r="C458" t="str">
            <v xml:space="preserve"> 104C</v>
          </cell>
          <cell r="D458" t="str">
            <v>조</v>
          </cell>
          <cell r="G458">
            <v>78</v>
          </cell>
          <cell r="H458">
            <v>1189</v>
          </cell>
          <cell r="O458">
            <v>1189</v>
          </cell>
          <cell r="P458">
            <v>1189</v>
          </cell>
        </row>
        <row r="459">
          <cell r="A459" t="e">
            <v>#REF!</v>
          </cell>
          <cell r="B459" t="str">
            <v xml:space="preserve"> U-볼트&amp;너트</v>
          </cell>
          <cell r="C459" t="str">
            <v xml:space="preserve"> 28C</v>
          </cell>
          <cell r="D459" t="str">
            <v>조</v>
          </cell>
          <cell r="G459">
            <v>78</v>
          </cell>
          <cell r="H459">
            <v>1189</v>
          </cell>
          <cell r="O459">
            <v>1189</v>
          </cell>
          <cell r="P459">
            <v>1189</v>
          </cell>
        </row>
        <row r="460">
          <cell r="A460" t="e">
            <v>#REF!</v>
          </cell>
          <cell r="B460" t="str">
            <v xml:space="preserve"> U-볼트&amp;너트</v>
          </cell>
          <cell r="C460" t="str">
            <v xml:space="preserve"> M9  4"(STS)</v>
          </cell>
          <cell r="D460" t="str">
            <v>조</v>
          </cell>
          <cell r="E460">
            <v>91</v>
          </cell>
          <cell r="G460">
            <v>78</v>
          </cell>
          <cell r="H460">
            <v>1189</v>
          </cell>
          <cell r="O460">
            <v>1189</v>
          </cell>
          <cell r="P460">
            <v>1189</v>
          </cell>
        </row>
        <row r="461">
          <cell r="A461" t="e">
            <v>#REF!</v>
          </cell>
          <cell r="B461" t="str">
            <v xml:space="preserve"> 관로구방수장치</v>
          </cell>
          <cell r="C461" t="str">
            <v xml:space="preserve"> Φ50이하</v>
          </cell>
          <cell r="D461" t="str">
            <v>조</v>
          </cell>
          <cell r="G461">
            <v>1003</v>
          </cell>
          <cell r="H461">
            <v>4400</v>
          </cell>
          <cell r="O461">
            <v>4400</v>
          </cell>
          <cell r="P461">
            <v>4400</v>
          </cell>
        </row>
        <row r="462">
          <cell r="A462" t="e">
            <v>#REF!</v>
          </cell>
          <cell r="B462" t="str">
            <v xml:space="preserve"> 관로구방수장치</v>
          </cell>
          <cell r="C462" t="str">
            <v xml:space="preserve"> Φ100이하</v>
          </cell>
          <cell r="D462" t="str">
            <v>조</v>
          </cell>
          <cell r="G462">
            <v>1003</v>
          </cell>
          <cell r="H462">
            <v>11000</v>
          </cell>
          <cell r="O462">
            <v>11000</v>
          </cell>
          <cell r="P462">
            <v>11000</v>
          </cell>
        </row>
        <row r="463">
          <cell r="A463" t="e">
            <v>#REF!</v>
          </cell>
          <cell r="B463" t="str">
            <v xml:space="preserve"> 관로구방수장치</v>
          </cell>
          <cell r="C463" t="str">
            <v xml:space="preserve"> Φ150이하</v>
          </cell>
          <cell r="D463" t="str">
            <v>조</v>
          </cell>
          <cell r="G463">
            <v>1003</v>
          </cell>
          <cell r="H463">
            <v>11000</v>
          </cell>
          <cell r="O463">
            <v>11000</v>
          </cell>
          <cell r="P463">
            <v>11000</v>
          </cell>
        </row>
        <row r="464">
          <cell r="A464" t="e">
            <v>#REF!</v>
          </cell>
          <cell r="B464" t="str">
            <v xml:space="preserve"> C형 슬리브</v>
          </cell>
          <cell r="C464" t="str">
            <v xml:space="preserve"> 100㎟</v>
          </cell>
          <cell r="D464" t="str">
            <v>개</v>
          </cell>
          <cell r="E464">
            <v>862</v>
          </cell>
          <cell r="F464">
            <v>2180</v>
          </cell>
          <cell r="O464">
            <v>2180</v>
          </cell>
          <cell r="P464">
            <v>2180</v>
          </cell>
        </row>
        <row r="465">
          <cell r="A465" t="e">
            <v>#REF!</v>
          </cell>
          <cell r="B465" t="str">
            <v xml:space="preserve"> 레미콘</v>
          </cell>
          <cell r="C465" t="str">
            <v xml:space="preserve"> 40-180-8</v>
          </cell>
          <cell r="D465" t="str">
            <v>㎥</v>
          </cell>
          <cell r="E465">
            <v>118</v>
          </cell>
          <cell r="F465">
            <v>40390</v>
          </cell>
          <cell r="O465">
            <v>40390</v>
          </cell>
          <cell r="P465">
            <v>40390</v>
          </cell>
        </row>
        <row r="466">
          <cell r="A466" t="e">
            <v>#REF!</v>
          </cell>
          <cell r="B466" t="str">
            <v xml:space="preserve"> 강    판</v>
          </cell>
          <cell r="C466" t="str">
            <v xml:space="preserve"> 6t</v>
          </cell>
          <cell r="D466" t="str">
            <v>㎏</v>
          </cell>
          <cell r="E466">
            <v>52</v>
          </cell>
          <cell r="F466">
            <v>314</v>
          </cell>
          <cell r="G466">
            <v>50</v>
          </cell>
          <cell r="H466">
            <v>350</v>
          </cell>
          <cell r="O466">
            <v>314</v>
          </cell>
          <cell r="P466">
            <v>314</v>
          </cell>
        </row>
        <row r="467">
          <cell r="A467" t="e">
            <v>#REF!</v>
          </cell>
          <cell r="B467" t="str">
            <v xml:space="preserve"> 열연강판</v>
          </cell>
          <cell r="C467" t="str">
            <v xml:space="preserve"> 9t</v>
          </cell>
          <cell r="D467" t="str">
            <v>㎏</v>
          </cell>
          <cell r="E467">
            <v>52</v>
          </cell>
          <cell r="F467">
            <v>319</v>
          </cell>
          <cell r="G467">
            <v>50</v>
          </cell>
          <cell r="H467">
            <v>370</v>
          </cell>
          <cell r="O467">
            <v>319</v>
          </cell>
          <cell r="P467">
            <v>319</v>
          </cell>
        </row>
        <row r="468">
          <cell r="A468" t="e">
            <v>#REF!</v>
          </cell>
          <cell r="B468" t="str">
            <v xml:space="preserve"> 이형철근</v>
          </cell>
          <cell r="C468" t="str">
            <v xml:space="preserve"> D-10</v>
          </cell>
          <cell r="D468" t="str">
            <v>ton</v>
          </cell>
          <cell r="E468">
            <v>43</v>
          </cell>
          <cell r="F468">
            <v>295000</v>
          </cell>
          <cell r="G468">
            <v>42</v>
          </cell>
          <cell r="H468">
            <v>325000</v>
          </cell>
          <cell r="O468">
            <v>295000</v>
          </cell>
          <cell r="P468">
            <v>295000</v>
          </cell>
        </row>
        <row r="469">
          <cell r="A469" t="e">
            <v>#REF!</v>
          </cell>
          <cell r="B469" t="str">
            <v xml:space="preserve"> 무늬강판</v>
          </cell>
          <cell r="C469" t="str">
            <v xml:space="preserve"> 6.0t</v>
          </cell>
          <cell r="D469" t="str">
            <v>㎏</v>
          </cell>
          <cell r="E469">
            <v>61</v>
          </cell>
          <cell r="F469">
            <v>319</v>
          </cell>
          <cell r="O469">
            <v>319</v>
          </cell>
          <cell r="P469">
            <v>319</v>
          </cell>
        </row>
        <row r="470">
          <cell r="A470" t="e">
            <v>#REF!</v>
          </cell>
          <cell r="B470" t="str">
            <v xml:space="preserve"> 조합페인트</v>
          </cell>
          <cell r="C470" t="str">
            <v xml:space="preserve"> 철재면 2회</v>
          </cell>
          <cell r="D470" t="str">
            <v>㎡</v>
          </cell>
          <cell r="G470" t="str">
            <v>부118</v>
          </cell>
          <cell r="H470">
            <v>976</v>
          </cell>
          <cell r="O470">
            <v>976</v>
          </cell>
          <cell r="P470">
            <v>976</v>
          </cell>
        </row>
        <row r="471">
          <cell r="A471" t="e">
            <v>#REF!</v>
          </cell>
          <cell r="B471" t="str">
            <v xml:space="preserve"> 녹막이페인트</v>
          </cell>
          <cell r="C471" t="str">
            <v xml:space="preserve"> 철재면 2회</v>
          </cell>
          <cell r="D471" t="str">
            <v>㎡</v>
          </cell>
          <cell r="G471" t="str">
            <v>부118</v>
          </cell>
          <cell r="H471">
            <v>937</v>
          </cell>
          <cell r="O471">
            <v>937</v>
          </cell>
          <cell r="P471">
            <v>937</v>
          </cell>
        </row>
        <row r="472">
          <cell r="A472" t="e">
            <v>#REF!</v>
          </cell>
          <cell r="B472" t="str">
            <v xml:space="preserve"> 철근가공조립</v>
          </cell>
          <cell r="C472" t="str">
            <v xml:space="preserve"> 간단</v>
          </cell>
          <cell r="D472" t="str">
            <v>ton</v>
          </cell>
          <cell r="G472" t="str">
            <v>부72</v>
          </cell>
          <cell r="H472">
            <v>312100</v>
          </cell>
          <cell r="O472">
            <v>312100</v>
          </cell>
          <cell r="P472">
            <v>312100</v>
          </cell>
        </row>
        <row r="473">
          <cell r="A473" t="e">
            <v>#REF!</v>
          </cell>
          <cell r="B473" t="str">
            <v xml:space="preserve"> 철근가공조립</v>
          </cell>
          <cell r="C473" t="str">
            <v xml:space="preserve"> 구멍뚫기</v>
          </cell>
          <cell r="D473" t="str">
            <v>개</v>
          </cell>
          <cell r="O473">
            <v>0</v>
          </cell>
          <cell r="P473">
            <v>0</v>
          </cell>
        </row>
        <row r="474">
          <cell r="A474" t="e">
            <v>#REF!</v>
          </cell>
          <cell r="B474" t="str">
            <v xml:space="preserve"> "C"TYPE HANGER</v>
          </cell>
          <cell r="D474" t="str">
            <v>개</v>
          </cell>
          <cell r="E474">
            <v>878</v>
          </cell>
          <cell r="F474">
            <v>1810</v>
          </cell>
          <cell r="O474">
            <v>1810</v>
          </cell>
          <cell r="P474">
            <v>1810</v>
          </cell>
        </row>
        <row r="475">
          <cell r="A475" t="e">
            <v>#REF!</v>
          </cell>
          <cell r="B475" t="str">
            <v xml:space="preserve"> 전주밴드</v>
          </cell>
          <cell r="C475" t="str">
            <v xml:space="preserve"> 스텐조절식</v>
          </cell>
          <cell r="D475" t="str">
            <v>개</v>
          </cell>
          <cell r="G475">
            <v>1005</v>
          </cell>
          <cell r="H475">
            <v>1700</v>
          </cell>
          <cell r="O475">
            <v>1700</v>
          </cell>
          <cell r="P475">
            <v>1700</v>
          </cell>
        </row>
        <row r="476">
          <cell r="A476" t="e">
            <v>#REF!</v>
          </cell>
          <cell r="B476" t="str">
            <v xml:space="preserve"> 워샤캡</v>
          </cell>
          <cell r="C476" t="str">
            <v xml:space="preserve"> 54mm</v>
          </cell>
          <cell r="D476" t="str">
            <v>개</v>
          </cell>
          <cell r="E476">
            <v>867</v>
          </cell>
          <cell r="F476">
            <v>4050</v>
          </cell>
          <cell r="O476">
            <v>4050</v>
          </cell>
          <cell r="P476">
            <v>4050</v>
          </cell>
        </row>
        <row r="477">
          <cell r="A477" t="e">
            <v>#REF!</v>
          </cell>
          <cell r="B477" t="str">
            <v xml:space="preserve"> 비닐테이프</v>
          </cell>
          <cell r="C477" t="str">
            <v xml:space="preserve"> 0.2x19</v>
          </cell>
          <cell r="D477" t="str">
            <v>m</v>
          </cell>
          <cell r="E477">
            <v>966</v>
          </cell>
          <cell r="F477">
            <v>153</v>
          </cell>
          <cell r="O477">
            <v>153</v>
          </cell>
          <cell r="P477">
            <v>153</v>
          </cell>
        </row>
        <row r="478">
          <cell r="A478" t="e">
            <v>#REF!</v>
          </cell>
          <cell r="B478" t="str">
            <v xml:space="preserve"> 케이블위험표시기</v>
          </cell>
          <cell r="D478" t="str">
            <v>개</v>
          </cell>
          <cell r="E478">
            <v>958</v>
          </cell>
          <cell r="F478">
            <v>13000</v>
          </cell>
          <cell r="O478">
            <v>13000</v>
          </cell>
          <cell r="P478">
            <v>13000</v>
          </cell>
        </row>
        <row r="479">
          <cell r="A479" t="e">
            <v>#REF!</v>
          </cell>
          <cell r="B479" t="str">
            <v xml:space="preserve"> 케이블크리트</v>
          </cell>
          <cell r="C479" t="str">
            <v xml:space="preserve"> R50 L320</v>
          </cell>
          <cell r="D479" t="str">
            <v>개</v>
          </cell>
          <cell r="G479">
            <v>1004</v>
          </cell>
          <cell r="H479">
            <v>5600</v>
          </cell>
          <cell r="O479">
            <v>5600</v>
          </cell>
          <cell r="P479">
            <v>5600</v>
          </cell>
        </row>
        <row r="480">
          <cell r="A480" t="e">
            <v>#REF!</v>
          </cell>
          <cell r="B480" t="str">
            <v xml:space="preserve"> 케이블표지시트</v>
          </cell>
          <cell r="C480" t="str">
            <v xml:space="preserve"> 0.23x300</v>
          </cell>
          <cell r="D480" t="str">
            <v>m</v>
          </cell>
          <cell r="E480">
            <v>956</v>
          </cell>
          <cell r="F480">
            <v>250</v>
          </cell>
          <cell r="O480">
            <v>250</v>
          </cell>
          <cell r="P480">
            <v>250</v>
          </cell>
        </row>
        <row r="481">
          <cell r="A481" t="e">
            <v>#REF!</v>
          </cell>
          <cell r="B481" t="str">
            <v xml:space="preserve"> 콘크리트치기</v>
          </cell>
          <cell r="C481" t="str">
            <v xml:space="preserve"> 1:3:6</v>
          </cell>
          <cell r="D481" t="str">
            <v>㎥</v>
          </cell>
          <cell r="O481">
            <v>0</v>
          </cell>
          <cell r="P481">
            <v>0</v>
          </cell>
        </row>
        <row r="482">
          <cell r="A482" t="e">
            <v>#REF!</v>
          </cell>
          <cell r="B482" t="str">
            <v xml:space="preserve"> 콘크리트타설</v>
          </cell>
          <cell r="C482" t="str">
            <v xml:space="preserve"> 40-180-8</v>
          </cell>
          <cell r="D482" t="str">
            <v>m</v>
          </cell>
          <cell r="O482">
            <v>0</v>
          </cell>
          <cell r="P482">
            <v>0</v>
          </cell>
        </row>
        <row r="483">
          <cell r="A483" t="e">
            <v>#REF!</v>
          </cell>
          <cell r="B483" t="str">
            <v xml:space="preserve"> 터파기</v>
          </cell>
          <cell r="C483" t="str">
            <v xml:space="preserve"> 인력</v>
          </cell>
          <cell r="D483" t="str">
            <v>㎥</v>
          </cell>
          <cell r="O483">
            <v>0</v>
          </cell>
          <cell r="P483">
            <v>0</v>
          </cell>
        </row>
        <row r="484">
          <cell r="A484" t="e">
            <v>#REF!</v>
          </cell>
          <cell r="B484" t="str">
            <v xml:space="preserve"> 터파기</v>
          </cell>
          <cell r="C484" t="str">
            <v xml:space="preserve"> 인력(1~2m)</v>
          </cell>
          <cell r="D484" t="str">
            <v>㎥</v>
          </cell>
          <cell r="O484">
            <v>0</v>
          </cell>
          <cell r="P484">
            <v>0</v>
          </cell>
        </row>
        <row r="485">
          <cell r="A485" t="e">
            <v>#REF!</v>
          </cell>
          <cell r="B485" t="str">
            <v xml:space="preserve"> 터파기</v>
          </cell>
          <cell r="C485" t="str">
            <v>콘크리트구간</v>
          </cell>
          <cell r="D485" t="str">
            <v>m</v>
          </cell>
          <cell r="O485">
            <v>0</v>
          </cell>
          <cell r="P485">
            <v>0</v>
          </cell>
        </row>
        <row r="486">
          <cell r="A486" t="e">
            <v>#REF!</v>
          </cell>
          <cell r="B486" t="str">
            <v xml:space="preserve"> 다지기</v>
          </cell>
          <cell r="C486" t="str">
            <v>인력</v>
          </cell>
          <cell r="D486" t="str">
            <v>㎥</v>
          </cell>
          <cell r="O486">
            <v>0</v>
          </cell>
          <cell r="P486">
            <v>0</v>
          </cell>
        </row>
        <row r="487">
          <cell r="A487" t="e">
            <v>#REF!</v>
          </cell>
          <cell r="B487" t="str">
            <v xml:space="preserve"> 되메우기,다지기</v>
          </cell>
          <cell r="C487" t="str">
            <v xml:space="preserve"> 인력</v>
          </cell>
          <cell r="D487" t="str">
            <v>㎥</v>
          </cell>
          <cell r="O487">
            <v>0</v>
          </cell>
          <cell r="P487">
            <v>0</v>
          </cell>
        </row>
        <row r="488">
          <cell r="A488" t="e">
            <v>#REF!</v>
          </cell>
          <cell r="B488" t="str">
            <v xml:space="preserve"> 잔토처리</v>
          </cell>
          <cell r="C488" t="str">
            <v xml:space="preserve"> 현장내,인력</v>
          </cell>
          <cell r="D488" t="str">
            <v>㎥</v>
          </cell>
          <cell r="O488">
            <v>0</v>
          </cell>
          <cell r="P488">
            <v>0</v>
          </cell>
        </row>
        <row r="489">
          <cell r="A489" t="e">
            <v>#REF!</v>
          </cell>
          <cell r="B489" t="str">
            <v xml:space="preserve"> 자갈</v>
          </cell>
          <cell r="C489" t="str">
            <v xml:space="preserve"> 25mm이하</v>
          </cell>
          <cell r="D489" t="str">
            <v>㎥</v>
          </cell>
          <cell r="E489">
            <v>110</v>
          </cell>
          <cell r="F489">
            <v>11000</v>
          </cell>
          <cell r="G489">
            <v>95</v>
          </cell>
          <cell r="H489">
            <v>12000</v>
          </cell>
          <cell r="O489">
            <v>11000</v>
          </cell>
          <cell r="P489">
            <v>11000</v>
          </cell>
        </row>
        <row r="490">
          <cell r="A490" t="e">
            <v>#REF!</v>
          </cell>
          <cell r="B490" t="str">
            <v xml:space="preserve"> 시멘트</v>
          </cell>
          <cell r="C490" t="str">
            <v xml:space="preserve"> 포틀랜드 40kg</v>
          </cell>
          <cell r="D490" t="str">
            <v>포</v>
          </cell>
          <cell r="E490">
            <v>113</v>
          </cell>
          <cell r="F490">
            <v>3920</v>
          </cell>
          <cell r="G490">
            <v>96</v>
          </cell>
          <cell r="H490">
            <v>4000</v>
          </cell>
          <cell r="O490">
            <v>3920</v>
          </cell>
          <cell r="P490">
            <v>3920</v>
          </cell>
        </row>
        <row r="491">
          <cell r="A491" t="e">
            <v>#REF!</v>
          </cell>
          <cell r="B491" t="str">
            <v xml:space="preserve"> 거푸집</v>
          </cell>
          <cell r="C491" t="str">
            <v xml:space="preserve"> 합판 4회</v>
          </cell>
          <cell r="D491" t="str">
            <v>㎡</v>
          </cell>
          <cell r="G491" t="str">
            <v>부72</v>
          </cell>
          <cell r="H491">
            <v>4435</v>
          </cell>
          <cell r="O491">
            <v>4435</v>
          </cell>
          <cell r="P491">
            <v>4435</v>
          </cell>
        </row>
        <row r="492">
          <cell r="A492" t="e">
            <v>#REF!</v>
          </cell>
          <cell r="B492" t="str">
            <v xml:space="preserve"> 막돌</v>
          </cell>
          <cell r="C492" t="str">
            <v xml:space="preserve"> 250mm이하</v>
          </cell>
          <cell r="D492" t="str">
            <v>㎥</v>
          </cell>
          <cell r="E492">
            <v>111</v>
          </cell>
          <cell r="F492">
            <v>14500</v>
          </cell>
          <cell r="G492">
            <v>95</v>
          </cell>
          <cell r="H492">
            <v>14500</v>
          </cell>
          <cell r="O492">
            <v>14500</v>
          </cell>
          <cell r="P492">
            <v>14500</v>
          </cell>
        </row>
        <row r="493">
          <cell r="A493" t="e">
            <v>#REF!</v>
          </cell>
          <cell r="B493" t="str">
            <v xml:space="preserve"> 모래</v>
          </cell>
          <cell r="C493" t="str">
            <v xml:space="preserve"> 세사</v>
          </cell>
          <cell r="D493" t="str">
            <v>㎥</v>
          </cell>
          <cell r="E493">
            <v>111</v>
          </cell>
          <cell r="F493">
            <v>15000</v>
          </cell>
          <cell r="G493">
            <v>95</v>
          </cell>
          <cell r="H493">
            <v>14000</v>
          </cell>
          <cell r="O493">
            <v>14000</v>
          </cell>
          <cell r="P493">
            <v>14000</v>
          </cell>
        </row>
        <row r="494">
          <cell r="A494" t="e">
            <v>#REF!</v>
          </cell>
          <cell r="B494" t="str">
            <v>트랜치</v>
          </cell>
          <cell r="C494" t="str">
            <v>(W500x200,W300x200)</v>
          </cell>
          <cell r="D494" t="str">
            <v>식</v>
          </cell>
          <cell r="O494">
            <v>0</v>
          </cell>
          <cell r="P494">
            <v>0</v>
          </cell>
        </row>
        <row r="495">
          <cell r="A495" t="e">
            <v>#REF!</v>
          </cell>
          <cell r="B495" t="str">
            <v>휀스</v>
          </cell>
          <cell r="C495" t="str">
            <v>1.0m 경간</v>
          </cell>
          <cell r="D495" t="str">
            <v>식</v>
          </cell>
          <cell r="O495">
            <v>0</v>
          </cell>
          <cell r="P495">
            <v>0</v>
          </cell>
        </row>
        <row r="496">
          <cell r="A496" t="e">
            <v>#REF!</v>
          </cell>
          <cell r="B496" t="str">
            <v xml:space="preserve"> 배전반(HV-1)</v>
          </cell>
          <cell r="C496" t="str">
            <v xml:space="preserve"> DS, VCB 7.2kV 400A(디지탈형)</v>
          </cell>
          <cell r="D496" t="str">
            <v>조</v>
          </cell>
          <cell r="O496">
            <v>0</v>
          </cell>
          <cell r="P496">
            <v>0</v>
          </cell>
        </row>
        <row r="497">
          <cell r="A497" t="e">
            <v>#REF!</v>
          </cell>
          <cell r="B497" t="str">
            <v xml:space="preserve"> 배전반(HV-3)</v>
          </cell>
          <cell r="C497" t="str">
            <v xml:space="preserve"> VCB 7.2kV 400A×2(디지탈형)</v>
          </cell>
          <cell r="D497" t="str">
            <v>조</v>
          </cell>
          <cell r="O497">
            <v>0</v>
          </cell>
          <cell r="P497">
            <v>0</v>
          </cell>
        </row>
        <row r="498">
          <cell r="A498" t="e">
            <v>#REF!</v>
          </cell>
          <cell r="B498" t="str">
            <v xml:space="preserve"> 배전반</v>
          </cell>
          <cell r="C498" t="str">
            <v xml:space="preserve"> 6.6kV GTR 3상 100kVAx1</v>
          </cell>
          <cell r="D498" t="str">
            <v>조</v>
          </cell>
          <cell r="O498">
            <v>0</v>
          </cell>
          <cell r="P498">
            <v>0</v>
          </cell>
        </row>
        <row r="499">
          <cell r="A499" t="e">
            <v>#REF!</v>
          </cell>
          <cell r="B499" t="str">
            <v xml:space="preserve"> 배전반</v>
          </cell>
          <cell r="C499" t="str">
            <v xml:space="preserve"> NGR 19[Ω] 30SEC</v>
          </cell>
          <cell r="D499" t="str">
            <v>조</v>
          </cell>
          <cell r="O499">
            <v>0</v>
          </cell>
          <cell r="P499">
            <v>0</v>
          </cell>
        </row>
        <row r="500">
          <cell r="A500" t="e">
            <v>#REF!</v>
          </cell>
          <cell r="B500" t="str">
            <v xml:space="preserve"> 배전반</v>
          </cell>
          <cell r="C500" t="str">
            <v xml:space="preserve"> LV-1</v>
          </cell>
          <cell r="D500" t="str">
            <v>조</v>
          </cell>
          <cell r="O500">
            <v>0</v>
          </cell>
          <cell r="P500">
            <v>0</v>
          </cell>
        </row>
        <row r="501">
          <cell r="A501" t="e">
            <v>#REF!</v>
          </cell>
          <cell r="B501" t="str">
            <v xml:space="preserve"> 밧데리반</v>
          </cell>
          <cell r="C501" t="str">
            <v>BAT-1</v>
          </cell>
          <cell r="D501" t="str">
            <v>조</v>
          </cell>
          <cell r="O501">
            <v>0</v>
          </cell>
          <cell r="P501">
            <v>0</v>
          </cell>
        </row>
        <row r="502">
          <cell r="A502" t="e">
            <v>#REF!</v>
          </cell>
          <cell r="B502" t="str">
            <v xml:space="preserve"> 정류기반</v>
          </cell>
          <cell r="C502" t="str">
            <v>REC-1</v>
          </cell>
          <cell r="D502" t="str">
            <v>조</v>
          </cell>
          <cell r="O502">
            <v>0</v>
          </cell>
          <cell r="P502">
            <v>0</v>
          </cell>
        </row>
        <row r="503">
          <cell r="A503" t="e">
            <v>#REF!</v>
          </cell>
          <cell r="B503" t="str">
            <v xml:space="preserve"> 변압기몰드</v>
          </cell>
          <cell r="C503" t="str">
            <v xml:space="preserve"> 6.6kV 3상 50kVAx2</v>
          </cell>
          <cell r="D503" t="str">
            <v>대</v>
          </cell>
          <cell r="O503">
            <v>0</v>
          </cell>
          <cell r="P503">
            <v>0</v>
          </cell>
        </row>
        <row r="504">
          <cell r="A504" t="e">
            <v>#REF!</v>
          </cell>
          <cell r="B504" t="str">
            <v xml:space="preserve"> 변압기몰드</v>
          </cell>
          <cell r="C504" t="str">
            <v xml:space="preserve"> 6.6kV 3상 50kVA, 1상50kVA</v>
          </cell>
          <cell r="D504" t="str">
            <v>대</v>
          </cell>
          <cell r="O504">
            <v>0</v>
          </cell>
          <cell r="P504">
            <v>0</v>
          </cell>
        </row>
        <row r="505">
          <cell r="A505" t="e">
            <v>#REF!</v>
          </cell>
          <cell r="B505" t="str">
            <v xml:space="preserve"> 변압기몰드</v>
          </cell>
          <cell r="C505" t="str">
            <v xml:space="preserve"> VCB, 6.6kV 3상 50KVAx2(SP,SSP)</v>
          </cell>
          <cell r="D505" t="str">
            <v>대</v>
          </cell>
          <cell r="O505">
            <v>0</v>
          </cell>
          <cell r="P505">
            <v>0</v>
          </cell>
        </row>
        <row r="506">
          <cell r="A506" t="e">
            <v>#REF!</v>
          </cell>
          <cell r="B506" t="str">
            <v xml:space="preserve"> 원제설비</v>
          </cell>
          <cell r="D506" t="str">
            <v>식</v>
          </cell>
          <cell r="O506">
            <v>0</v>
          </cell>
          <cell r="P506">
            <v>0</v>
          </cell>
        </row>
        <row r="507">
          <cell r="A507" t="e">
            <v>#REF!</v>
          </cell>
          <cell r="B507" t="str">
            <v xml:space="preserve"> 콘센트함</v>
          </cell>
          <cell r="C507" t="str">
            <v xml:space="preserve"> 350x450x150(터널용)</v>
          </cell>
          <cell r="D507" t="str">
            <v>개</v>
          </cell>
          <cell r="K507" t="str">
            <v>수화</v>
          </cell>
          <cell r="L507">
            <v>243115</v>
          </cell>
          <cell r="O507">
            <v>243115</v>
          </cell>
          <cell r="P507">
            <v>243115</v>
          </cell>
        </row>
        <row r="508">
          <cell r="A508" t="e">
            <v>#REF!</v>
          </cell>
          <cell r="B508" t="str">
            <v xml:space="preserve"> 속  판</v>
          </cell>
          <cell r="C508" t="str">
            <v xml:space="preserve"> 1.5t</v>
          </cell>
          <cell r="D508" t="str">
            <v>SET</v>
          </cell>
          <cell r="O508">
            <v>0</v>
          </cell>
          <cell r="P508">
            <v>0</v>
          </cell>
        </row>
        <row r="509">
          <cell r="A509" t="e">
            <v>#REF!</v>
          </cell>
          <cell r="B509" t="str">
            <v xml:space="preserve"> N.P</v>
          </cell>
          <cell r="C509" t="str">
            <v xml:space="preserve"> 3tx40x200</v>
          </cell>
          <cell r="D509" t="str">
            <v>EA</v>
          </cell>
          <cell r="O509">
            <v>0</v>
          </cell>
          <cell r="P509">
            <v>0</v>
          </cell>
        </row>
        <row r="510">
          <cell r="A510" t="e">
            <v>#REF!</v>
          </cell>
          <cell r="B510" t="str">
            <v xml:space="preserve"> N.P</v>
          </cell>
          <cell r="C510" t="str">
            <v xml:space="preserve"> 2tx16x60</v>
          </cell>
          <cell r="D510" t="str">
            <v>EA</v>
          </cell>
          <cell r="O510">
            <v>0</v>
          </cell>
          <cell r="P510">
            <v>0</v>
          </cell>
        </row>
        <row r="511">
          <cell r="A511" t="e">
            <v>#REF!</v>
          </cell>
          <cell r="B511" t="str">
            <v xml:space="preserve"> DOOR HANDLE</v>
          </cell>
          <cell r="C511" t="str">
            <v xml:space="preserve"> W/KEY 대</v>
          </cell>
          <cell r="D511" t="str">
            <v>EA</v>
          </cell>
          <cell r="O511">
            <v>0</v>
          </cell>
          <cell r="P511">
            <v>0</v>
          </cell>
        </row>
        <row r="512">
          <cell r="A512" t="e">
            <v>#REF!</v>
          </cell>
          <cell r="B512" t="str">
            <v xml:space="preserve"> P.L</v>
          </cell>
          <cell r="C512" t="str">
            <v xml:space="preserve"> AC 25㎜</v>
          </cell>
          <cell r="D512" t="str">
            <v>EA</v>
          </cell>
          <cell r="O512">
            <v>0</v>
          </cell>
          <cell r="P512">
            <v>0</v>
          </cell>
        </row>
        <row r="513">
          <cell r="A513" t="e">
            <v>#REF!</v>
          </cell>
          <cell r="B513" t="str">
            <v xml:space="preserve"> N.F.B</v>
          </cell>
          <cell r="C513" t="str">
            <v xml:space="preserve"> ABS 3P 30AF</v>
          </cell>
          <cell r="D513" t="str">
            <v>EA</v>
          </cell>
          <cell r="O513">
            <v>0</v>
          </cell>
          <cell r="P513">
            <v>0</v>
          </cell>
        </row>
        <row r="514">
          <cell r="A514" t="e">
            <v>#REF!</v>
          </cell>
          <cell r="B514" t="str">
            <v xml:space="preserve"> CONSENT(노출)</v>
          </cell>
          <cell r="C514" t="str">
            <v xml:space="preserve"> 2P 30A</v>
          </cell>
          <cell r="D514" t="str">
            <v>EA</v>
          </cell>
          <cell r="O514">
            <v>0</v>
          </cell>
          <cell r="P514">
            <v>0</v>
          </cell>
        </row>
        <row r="515">
          <cell r="A515" t="e">
            <v>#REF!</v>
          </cell>
          <cell r="B515" t="str">
            <v xml:space="preserve"> CONSENT(노출)</v>
          </cell>
          <cell r="C515" t="str">
            <v xml:space="preserve"> 4P 30A</v>
          </cell>
          <cell r="D515" t="str">
            <v>EA</v>
          </cell>
          <cell r="O515">
            <v>0</v>
          </cell>
          <cell r="P515">
            <v>0</v>
          </cell>
        </row>
        <row r="516">
          <cell r="A516" t="e">
            <v>#REF!</v>
          </cell>
          <cell r="B516" t="str">
            <v xml:space="preserve"> 스위치함</v>
          </cell>
          <cell r="C516" t="str">
            <v xml:space="preserve"> 터널용 ON/OFF(150x150x100)</v>
          </cell>
          <cell r="D516" t="str">
            <v>개</v>
          </cell>
          <cell r="K516" t="str">
            <v>수화</v>
          </cell>
          <cell r="L516">
            <v>85202</v>
          </cell>
          <cell r="O516">
            <v>85202</v>
          </cell>
          <cell r="P516">
            <v>85202</v>
          </cell>
        </row>
        <row r="517">
          <cell r="A517" t="e">
            <v>#REF!</v>
          </cell>
          <cell r="B517" t="str">
            <v xml:space="preserve"> N.P</v>
          </cell>
          <cell r="C517" t="str">
            <v xml:space="preserve"> 3tx40x200</v>
          </cell>
          <cell r="D517" t="str">
            <v>EA</v>
          </cell>
          <cell r="O517">
            <v>0</v>
          </cell>
          <cell r="P517">
            <v>0</v>
          </cell>
        </row>
        <row r="518">
          <cell r="A518" t="e">
            <v>#REF!</v>
          </cell>
          <cell r="B518" t="str">
            <v xml:space="preserve"> N.P</v>
          </cell>
          <cell r="C518" t="str">
            <v xml:space="preserve"> 25㎜</v>
          </cell>
          <cell r="D518" t="str">
            <v>EA</v>
          </cell>
          <cell r="O518">
            <v>0</v>
          </cell>
          <cell r="P518">
            <v>0</v>
          </cell>
        </row>
        <row r="519">
          <cell r="A519" t="e">
            <v>#REF!</v>
          </cell>
          <cell r="B519" t="str">
            <v xml:space="preserve"> DOOR HANDLE</v>
          </cell>
          <cell r="C519" t="str">
            <v xml:space="preserve"> W/KEY 대</v>
          </cell>
          <cell r="D519" t="str">
            <v>EA</v>
          </cell>
          <cell r="O519">
            <v>0</v>
          </cell>
          <cell r="P519">
            <v>0</v>
          </cell>
        </row>
        <row r="520">
          <cell r="A520" t="e">
            <v>#REF!</v>
          </cell>
          <cell r="B520" t="str">
            <v xml:space="preserve"> P.B.L</v>
          </cell>
          <cell r="C520" t="str">
            <v xml:space="preserve"> AC 25㎜,30㎜</v>
          </cell>
          <cell r="D520" t="str">
            <v>EA</v>
          </cell>
          <cell r="O520">
            <v>0</v>
          </cell>
          <cell r="P520">
            <v>0</v>
          </cell>
        </row>
        <row r="521">
          <cell r="A521" t="e">
            <v>#REF!</v>
          </cell>
          <cell r="B521" t="str">
            <v xml:space="preserve"> P.B</v>
          </cell>
          <cell r="C521" t="str">
            <v xml:space="preserve"> AC 25㎜,30㎜</v>
          </cell>
          <cell r="D521" t="str">
            <v>EA</v>
          </cell>
          <cell r="O521">
            <v>0</v>
          </cell>
          <cell r="P521">
            <v>0</v>
          </cell>
        </row>
        <row r="522">
          <cell r="A522" t="e">
            <v>#REF!</v>
          </cell>
          <cell r="B522" t="str">
            <v xml:space="preserve"> 이면배선</v>
          </cell>
          <cell r="C522" t="str">
            <v xml:space="preserve"> 2㎟</v>
          </cell>
          <cell r="D522" t="str">
            <v>M</v>
          </cell>
          <cell r="O522">
            <v>0</v>
          </cell>
          <cell r="P522">
            <v>0</v>
          </cell>
        </row>
        <row r="523">
          <cell r="A523" t="e">
            <v>#REF!</v>
          </cell>
          <cell r="B523" t="str">
            <v xml:space="preserve"> DIAZED FUSE</v>
          </cell>
          <cell r="C523" t="str">
            <v xml:space="preserve"> W/HOLDER</v>
          </cell>
          <cell r="D523" t="str">
            <v>EA</v>
          </cell>
          <cell r="O523">
            <v>0</v>
          </cell>
          <cell r="P523">
            <v>0</v>
          </cell>
        </row>
        <row r="524">
          <cell r="A524" t="e">
            <v>#REF!</v>
          </cell>
          <cell r="B524" t="str">
            <v xml:space="preserve"> M.C (SMC-15)</v>
          </cell>
          <cell r="C524" t="str">
            <v xml:space="preserve"> 380/440 4KW 이하</v>
          </cell>
          <cell r="D524" t="str">
            <v>EA</v>
          </cell>
          <cell r="O524">
            <v>0</v>
          </cell>
          <cell r="P524">
            <v>0</v>
          </cell>
        </row>
        <row r="525">
          <cell r="A525" t="e">
            <v>#REF!</v>
          </cell>
          <cell r="B525" t="str">
            <v xml:space="preserve"> E.L.B</v>
          </cell>
          <cell r="C525" t="str">
            <v xml:space="preserve"> 4P 50AF</v>
          </cell>
          <cell r="D525" t="str">
            <v>EA</v>
          </cell>
          <cell r="O525">
            <v>0</v>
          </cell>
          <cell r="P525">
            <v>0</v>
          </cell>
        </row>
        <row r="526">
          <cell r="A526" t="e">
            <v>#REF!</v>
          </cell>
          <cell r="B526" t="str">
            <v xml:space="preserve"> N.P</v>
          </cell>
          <cell r="C526" t="str">
            <v xml:space="preserve"> 5t×300×60</v>
          </cell>
          <cell r="D526" t="str">
            <v>EA</v>
          </cell>
          <cell r="O526">
            <v>0</v>
          </cell>
          <cell r="P526">
            <v>0</v>
          </cell>
        </row>
        <row r="527">
          <cell r="A527" t="e">
            <v>#REF!</v>
          </cell>
          <cell r="B527" t="str">
            <v xml:space="preserve"> N,P</v>
          </cell>
          <cell r="C527" t="str">
            <v xml:space="preserve"> RING</v>
          </cell>
          <cell r="D527" t="str">
            <v>EA</v>
          </cell>
          <cell r="O527">
            <v>0</v>
          </cell>
          <cell r="P527">
            <v>0</v>
          </cell>
        </row>
        <row r="528">
          <cell r="A528" t="e">
            <v>#REF!</v>
          </cell>
          <cell r="B528" t="str">
            <v xml:space="preserve"> PG 클램프</v>
          </cell>
          <cell r="C528" t="str">
            <v>동합금제(CU22-ACSR95,160)</v>
          </cell>
          <cell r="D528" t="str">
            <v>개</v>
          </cell>
          <cell r="O528">
            <v>0</v>
          </cell>
          <cell r="P528">
            <v>0</v>
          </cell>
        </row>
        <row r="529">
          <cell r="A529" t="e">
            <v>#REF!</v>
          </cell>
          <cell r="B529" t="str">
            <v xml:space="preserve"> PVC 코팅망</v>
          </cell>
          <cell r="C529" t="str">
            <v xml:space="preserve"> #8x58x58</v>
          </cell>
          <cell r="D529" t="str">
            <v>㎡</v>
          </cell>
          <cell r="O529">
            <v>0</v>
          </cell>
          <cell r="P529">
            <v>0</v>
          </cell>
        </row>
        <row r="530">
          <cell r="A530" t="e">
            <v>#REF!</v>
          </cell>
          <cell r="B530" t="str">
            <v xml:space="preserve"> PVC DUCT</v>
          </cell>
          <cell r="C530" t="str">
            <v xml:space="preserve"> 30×40×2000</v>
          </cell>
          <cell r="D530" t="str">
            <v>EA</v>
          </cell>
          <cell r="O530">
            <v>0</v>
          </cell>
          <cell r="P530">
            <v>0</v>
          </cell>
        </row>
        <row r="531">
          <cell r="A531" t="e">
            <v>#REF!</v>
          </cell>
          <cell r="B531" t="str">
            <v xml:space="preserve"> TERMINAL</v>
          </cell>
          <cell r="C531" t="str">
            <v xml:space="preserve"> 2㎟</v>
          </cell>
          <cell r="D531" t="str">
            <v>EA</v>
          </cell>
          <cell r="O531">
            <v>0</v>
          </cell>
          <cell r="P531">
            <v>0</v>
          </cell>
        </row>
        <row r="532">
          <cell r="A532" t="e">
            <v>#REF!</v>
          </cell>
          <cell r="B532" t="str">
            <v xml:space="preserve"> TERMINAL</v>
          </cell>
          <cell r="C532" t="str">
            <v xml:space="preserve"> 3.5㎟</v>
          </cell>
          <cell r="D532" t="str">
            <v>EA</v>
          </cell>
          <cell r="O532">
            <v>0</v>
          </cell>
          <cell r="P532">
            <v>0</v>
          </cell>
        </row>
        <row r="533">
          <cell r="A533" t="e">
            <v>#REF!</v>
          </cell>
          <cell r="B533" t="str">
            <v xml:space="preserve"> TERMINAL</v>
          </cell>
          <cell r="C533" t="str">
            <v xml:space="preserve"> 5.5㎟</v>
          </cell>
          <cell r="D533" t="str">
            <v>EA</v>
          </cell>
          <cell r="O533">
            <v>0</v>
          </cell>
          <cell r="P533">
            <v>0</v>
          </cell>
        </row>
        <row r="534">
          <cell r="A534" t="e">
            <v>#REF!</v>
          </cell>
          <cell r="B534" t="str">
            <v xml:space="preserve"> TERMINAL BLOCK</v>
          </cell>
          <cell r="C534" t="str">
            <v xml:space="preserve"> 30A 10P</v>
          </cell>
          <cell r="D534" t="str">
            <v>EA</v>
          </cell>
          <cell r="O534">
            <v>0</v>
          </cell>
          <cell r="P534">
            <v>0</v>
          </cell>
        </row>
        <row r="535">
          <cell r="A535" t="e">
            <v>#REF!</v>
          </cell>
          <cell r="B535" t="str">
            <v xml:space="preserve"> TIMER</v>
          </cell>
          <cell r="C535" t="str">
            <v xml:space="preserve"> 24 H</v>
          </cell>
          <cell r="D535" t="str">
            <v>EA</v>
          </cell>
          <cell r="O535">
            <v>0</v>
          </cell>
          <cell r="P535">
            <v>0</v>
          </cell>
        </row>
        <row r="536">
          <cell r="A536" t="e">
            <v>#REF!</v>
          </cell>
          <cell r="B536" t="str">
            <v xml:space="preserve"> WIRE</v>
          </cell>
          <cell r="C536" t="str">
            <v xml:space="preserve"> KIV 2㎟</v>
          </cell>
          <cell r="D536" t="str">
            <v>M</v>
          </cell>
          <cell r="O536">
            <v>0</v>
          </cell>
          <cell r="P536">
            <v>0</v>
          </cell>
        </row>
        <row r="537">
          <cell r="A537" t="e">
            <v>#REF!</v>
          </cell>
          <cell r="B537" t="str">
            <v xml:space="preserve"> WIRE</v>
          </cell>
          <cell r="C537" t="str">
            <v xml:space="preserve"> KIV 3.5㎟</v>
          </cell>
          <cell r="D537" t="str">
            <v>M</v>
          </cell>
          <cell r="O537">
            <v>0</v>
          </cell>
          <cell r="P537">
            <v>0</v>
          </cell>
        </row>
        <row r="538">
          <cell r="A538" t="e">
            <v>#REF!</v>
          </cell>
          <cell r="B538" t="str">
            <v xml:space="preserve"> WIRE</v>
          </cell>
          <cell r="C538" t="str">
            <v xml:space="preserve"> KIV 5.5㎟</v>
          </cell>
          <cell r="D538" t="str">
            <v>M</v>
          </cell>
          <cell r="O538">
            <v>0</v>
          </cell>
          <cell r="P538">
            <v>0</v>
          </cell>
        </row>
        <row r="539">
          <cell r="A539" t="e">
            <v>#REF!</v>
          </cell>
          <cell r="O539">
            <v>0</v>
          </cell>
          <cell r="P539">
            <v>0</v>
          </cell>
        </row>
        <row r="540">
          <cell r="A540" t="e">
            <v>#REF!</v>
          </cell>
          <cell r="O540">
            <v>0</v>
          </cell>
          <cell r="P540">
            <v>0</v>
          </cell>
        </row>
        <row r="541">
          <cell r="A541" t="e">
            <v>#REF!</v>
          </cell>
          <cell r="O541">
            <v>0</v>
          </cell>
          <cell r="P541">
            <v>0</v>
          </cell>
        </row>
        <row r="542">
          <cell r="A542" t="e">
            <v>#REF!</v>
          </cell>
          <cell r="O542">
            <v>0</v>
          </cell>
          <cell r="P542">
            <v>0</v>
          </cell>
        </row>
        <row r="543">
          <cell r="A543" t="e">
            <v>#REF!</v>
          </cell>
          <cell r="O543">
            <v>0</v>
          </cell>
          <cell r="P543">
            <v>0</v>
          </cell>
        </row>
        <row r="544">
          <cell r="A544" t="e">
            <v>#REF!</v>
          </cell>
          <cell r="O544">
            <v>0</v>
          </cell>
          <cell r="P544">
            <v>0</v>
          </cell>
        </row>
        <row r="545">
          <cell r="A545" t="e">
            <v>#REF!</v>
          </cell>
          <cell r="O545">
            <v>0</v>
          </cell>
          <cell r="P545">
            <v>0</v>
          </cell>
        </row>
        <row r="546">
          <cell r="A546" t="e">
            <v>#REF!</v>
          </cell>
          <cell r="O546">
            <v>0</v>
          </cell>
          <cell r="P546">
            <v>0</v>
          </cell>
        </row>
        <row r="547">
          <cell r="A547" t="e">
            <v>#REF!</v>
          </cell>
          <cell r="O547">
            <v>0</v>
          </cell>
          <cell r="P547">
            <v>0</v>
          </cell>
        </row>
        <row r="548">
          <cell r="A548" t="e">
            <v>#REF!</v>
          </cell>
          <cell r="O548">
            <v>0</v>
          </cell>
          <cell r="P548">
            <v>0</v>
          </cell>
        </row>
        <row r="549">
          <cell r="A549" t="e">
            <v>#REF!</v>
          </cell>
          <cell r="O549">
            <v>0</v>
          </cell>
          <cell r="P549">
            <v>0</v>
          </cell>
        </row>
        <row r="550">
          <cell r="A550" t="e">
            <v>#REF!</v>
          </cell>
          <cell r="O550">
            <v>0</v>
          </cell>
          <cell r="P550">
            <v>0</v>
          </cell>
        </row>
        <row r="551">
          <cell r="A551" t="e">
            <v>#REF!</v>
          </cell>
          <cell r="O551">
            <v>0</v>
          </cell>
          <cell r="P551">
            <v>0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3">
          <cell r="A733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7">
          <cell r="A747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내역"/>
      <sheetName val="일위대가"/>
      <sheetName val="2차1차"/>
      <sheetName val="일위대가표"/>
      <sheetName val="대목"/>
      <sheetName val="104동"/>
      <sheetName val="데이타"/>
      <sheetName val="식재일위대가"/>
      <sheetName val="기초일위대가"/>
      <sheetName val="단가대비표"/>
      <sheetName val="단가표"/>
      <sheetName val="골조시행"/>
      <sheetName val="기자재비"/>
      <sheetName val="예산내역"/>
      <sheetName val="총괄수지표"/>
      <sheetName val="1차설계변경내역"/>
      <sheetName val="내역서2안"/>
      <sheetName val="을"/>
      <sheetName val="b_balju"/>
      <sheetName val="공통가설"/>
      <sheetName val="10월"/>
      <sheetName val="덤프트럭계수"/>
      <sheetName val="자료"/>
      <sheetName val="견적서"/>
      <sheetName val="내역서"/>
      <sheetName val="Mc1"/>
      <sheetName val="토공사"/>
      <sheetName val="70%"/>
      <sheetName val="식재인부"/>
      <sheetName val="담장산출"/>
      <sheetName val="직노"/>
      <sheetName val="일위대가목차"/>
      <sheetName val="단가비교표"/>
      <sheetName val="DT"/>
      <sheetName val="롤러"/>
      <sheetName val="BH"/>
      <sheetName val="펌프차타설"/>
      <sheetName val="적격점수&lt;300억미만&gt;"/>
      <sheetName val="Macro1"/>
      <sheetName val="견적시담(송포2공구)"/>
      <sheetName val="b_balju-단가단가단가"/>
      <sheetName val="개요"/>
      <sheetName val="설비2차"/>
      <sheetName val="sheet1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대가(건축)"/>
      <sheetName val="건축내역"/>
      <sheetName val="수목표준대가"/>
      <sheetName val="백암비스타내역"/>
      <sheetName val="FB25JN"/>
      <sheetName val="기성내역"/>
      <sheetName val="내역5"/>
      <sheetName val="Y-WORK"/>
      <sheetName val="일용노임단가"/>
      <sheetName val="중기사용료산출근거"/>
      <sheetName val="단가 및 재료비"/>
      <sheetName val="QandAJunior"/>
      <sheetName val="단가"/>
      <sheetName val="b_balju_cho"/>
      <sheetName val="Data&amp;Result"/>
      <sheetName val="노임단가"/>
      <sheetName val="공통가설공사"/>
      <sheetName val="관리자"/>
      <sheetName val="일위목록"/>
      <sheetName val="조경유지관리"/>
      <sheetName val="조경식재굴취"/>
      <sheetName val="식재단가"/>
      <sheetName val="인력터파기품"/>
      <sheetName val="2005년임금"/>
      <sheetName val="컨테이너"/>
      <sheetName val="자재단가"/>
      <sheetName val="data2"/>
      <sheetName val="회사정보"/>
      <sheetName val=" 갑지"/>
      <sheetName val="건축공사실행"/>
      <sheetName val="단가(1)"/>
      <sheetName val="노원열병합  건축공사기성내역서"/>
      <sheetName val="EACT10"/>
      <sheetName val="Sheet5"/>
      <sheetName val="BID"/>
      <sheetName val="★도급내역"/>
      <sheetName val="노임"/>
      <sheetName val="집계표"/>
      <sheetName val="단가일람"/>
      <sheetName val="단위량당중기"/>
      <sheetName val="COVER"/>
      <sheetName val="소비자가"/>
      <sheetName val="시설물기초"/>
      <sheetName val="건축"/>
      <sheetName val="공종목록표"/>
      <sheetName val="환율"/>
      <sheetName val="제직재"/>
      <sheetName val="설직재-1"/>
      <sheetName val="입력"/>
      <sheetName val="일 위 대 가 표"/>
      <sheetName val="투찰추정"/>
      <sheetName val="unit 4"/>
      <sheetName val="기초단가"/>
      <sheetName val="CON'C"/>
      <sheetName val="단가표 (2)"/>
      <sheetName val="경비"/>
      <sheetName val="#REF"/>
      <sheetName val="선금급신청서"/>
      <sheetName val="작업금지"/>
      <sheetName val="기본단가"/>
      <sheetName val="인건비단가"/>
      <sheetName val="일위대가목록"/>
      <sheetName val="대가10%"/>
      <sheetName val="수량산출"/>
      <sheetName val="Sheet10"/>
      <sheetName val="원가계산서"/>
      <sheetName val="물가대비표"/>
      <sheetName val="요율"/>
      <sheetName val="1,2공구원가계산서"/>
      <sheetName val="1공구산출내역서"/>
      <sheetName val="Total"/>
      <sheetName val="결재판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터파기및재료"/>
      <sheetName val="실행철강하도"/>
      <sheetName val="출력은 금물"/>
      <sheetName val="중기사용료"/>
      <sheetName val="증감대비"/>
      <sheetName val="제출내역"/>
      <sheetName val="보할공정"/>
      <sheetName val="중기조종사 단위단가"/>
      <sheetName val="DATA1"/>
      <sheetName val="코드목록(시스템담당용)"/>
      <sheetName val="설계"/>
      <sheetName val="국별인원"/>
      <sheetName val="회사기초자료"/>
      <sheetName val="단가조사서"/>
      <sheetName val="기계경비(시간당)"/>
      <sheetName val="공사비대비표B(토공)"/>
      <sheetName val="기초내역"/>
      <sheetName val="할증 "/>
      <sheetName val="연결임시"/>
      <sheetName val="공통단가"/>
      <sheetName val="운반비"/>
      <sheetName val="2000양배"/>
      <sheetName val="장비"/>
      <sheetName val="산근1"/>
      <sheetName val="노무"/>
      <sheetName val="자재"/>
      <sheetName val="일위_파일"/>
      <sheetName val="실행(1)"/>
      <sheetName val="몰탈재료산출"/>
      <sheetName val="대가"/>
      <sheetName val="단산목록"/>
      <sheetName val="금액"/>
      <sheetName val="을지"/>
      <sheetName val="안양동교 1안"/>
      <sheetName val="도급"/>
      <sheetName val="단가조사"/>
      <sheetName val="변수값"/>
      <sheetName val="중기상차"/>
      <sheetName val="AS복구"/>
      <sheetName val="중기터파기"/>
      <sheetName val="9811"/>
      <sheetName val="일위대가(출입)"/>
      <sheetName val="수목데이타 "/>
      <sheetName val="기초입력 DATA"/>
      <sheetName val="전기품산출"/>
      <sheetName val="단가산출"/>
      <sheetName val="코드표"/>
      <sheetName val="식재가격"/>
      <sheetName val="식재총괄"/>
      <sheetName val="FAX"/>
      <sheetName val="광양 3기 유입수"/>
      <sheetName val="요약&amp;결과"/>
      <sheetName val="교사기준면적(초등)"/>
      <sheetName val="물가시세표"/>
      <sheetName val="에너지요금"/>
      <sheetName val="DATE"/>
      <sheetName val="현장경비"/>
      <sheetName val="BSD _2_"/>
      <sheetName val="관로내역원"/>
      <sheetName val="sheet1 (2)"/>
      <sheetName val="노임단가표"/>
      <sheetName val="전체"/>
      <sheetName val="BS"/>
      <sheetName val="실행내역"/>
      <sheetName val="내부마감"/>
      <sheetName val="수지예산"/>
      <sheetName val="등록업체(031124)"/>
      <sheetName val="A-4"/>
      <sheetName val="기계경비일람"/>
      <sheetName val="대한주택보증(수보)"/>
      <sheetName val="대한주택보증(입보)"/>
      <sheetName val="DANGA"/>
      <sheetName val="장비사양"/>
      <sheetName val="저수조"/>
      <sheetName val="단가비교"/>
      <sheetName val="단청공사"/>
      <sheetName val="냉천부속동"/>
      <sheetName val="급여대장"/>
      <sheetName val="직원 인적급여 카드"/>
      <sheetName val="01"/>
      <sheetName val="위치조서"/>
      <sheetName val="4.일위대가목차"/>
      <sheetName val="일위대가(가설)"/>
      <sheetName val="제2호단위수량"/>
      <sheetName val="공사개요"/>
      <sheetName val="원하대비"/>
      <sheetName val="원도급"/>
      <sheetName val="하도급"/>
      <sheetName val="대비2"/>
      <sheetName val="건축공사"/>
      <sheetName val="96노임기준"/>
      <sheetName val="집계표_식재"/>
      <sheetName val="장비종합부표"/>
      <sheetName val="부표"/>
      <sheetName val="설계예산서"/>
      <sheetName val="예산내역서"/>
      <sheetName val="EJ"/>
      <sheetName val="인건비"/>
      <sheetName val="일위대가 "/>
      <sheetName val="Macro2"/>
      <sheetName val="2.냉난방설비공사"/>
      <sheetName val="7.자동제어공사"/>
      <sheetName val="화재 탐지 설비"/>
      <sheetName val="하부철근수량"/>
      <sheetName val="여과지동"/>
      <sheetName val="DATA"/>
      <sheetName val="조명율표"/>
      <sheetName val="경산"/>
      <sheetName val="000000"/>
      <sheetName val="준검 내역서"/>
      <sheetName val="광주전남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강병규"/>
      <sheetName val="공정집계_국별"/>
      <sheetName val="AV시스템"/>
      <sheetName val="별제권_정리담보권"/>
      <sheetName val="기본입력"/>
      <sheetName val="ABUT수량-A1"/>
      <sheetName val="1안"/>
      <sheetName val="자단"/>
      <sheetName val="상각비"/>
      <sheetName val="계산서(곡선부)"/>
      <sheetName val="포장재료집계표"/>
      <sheetName val="2000년1차"/>
      <sheetName val="웅진교-S2"/>
      <sheetName val="설계내역서"/>
      <sheetName val="재료"/>
      <sheetName val="보도공제면적"/>
      <sheetName val="조명일위"/>
      <sheetName val="신규일위"/>
      <sheetName val="실행"/>
      <sheetName val="포장복구집계"/>
      <sheetName val="북방3터널"/>
      <sheetName val="기본단가표"/>
      <sheetName val="수목데이타"/>
      <sheetName val="3련 BOX"/>
      <sheetName val="총괄내역서"/>
      <sheetName val="견적"/>
      <sheetName val="4.공사별"/>
      <sheetName val="갑지"/>
      <sheetName val="계약내역(2)"/>
      <sheetName val="재노경"/>
      <sheetName val="도급내역5+800"/>
      <sheetName val="도급내역"/>
      <sheetName val="물가시세"/>
      <sheetName val="기계경비"/>
      <sheetName val="전력"/>
      <sheetName val="내역-2"/>
      <sheetName val="통장출금액"/>
      <sheetName val="1공구원가계산서"/>
      <sheetName val="대,유,램"/>
      <sheetName val="품셈TABLE"/>
      <sheetName val="내 역 서(총괄)"/>
      <sheetName val="도급FORM"/>
      <sheetName val="중기집계"/>
      <sheetName val="철콘공사"/>
      <sheetName val="이토변실(A3-LINE)"/>
      <sheetName val="부대공"/>
      <sheetName val="배수공"/>
      <sheetName val="토공"/>
      <sheetName val="포장공"/>
      <sheetName val="단가기준"/>
      <sheetName val="I一般比"/>
      <sheetName val="N賃率-職"/>
      <sheetName val="J直材4"/>
      <sheetName val="(전남)시범지구 운영실적 및 결과분석(8월까지)"/>
      <sheetName val="비전경영계획"/>
      <sheetName val="일위대가 목록표"/>
      <sheetName val="기본1"/>
      <sheetName val="수정일위대가"/>
      <sheetName val="const."/>
      <sheetName val="우석문틀"/>
      <sheetName val="구의33고"/>
      <sheetName val="Sheet4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6-1. 관개량조서"/>
      <sheetName val="공구"/>
      <sheetName val="굴화내역"/>
      <sheetName val="주소록"/>
      <sheetName val="금액내역서"/>
      <sheetName val="총공사비집계표"/>
      <sheetName val="기준액"/>
      <sheetName val="기초입력_DATA"/>
      <sheetName val="식재"/>
      <sheetName val="시설물"/>
      <sheetName val="식재출력용"/>
      <sheetName val="유지관리"/>
      <sheetName val="수량집계표(舊)"/>
      <sheetName val="노견단위수량"/>
      <sheetName val="CABLE SIZE-1"/>
      <sheetName val="자료입력"/>
      <sheetName val="당사실시1"/>
      <sheetName val="변압기 및 발전기 용량"/>
      <sheetName val="관련자료입력"/>
      <sheetName val="22단가"/>
      <sheetName val="22인공"/>
      <sheetName val="설비내역서"/>
      <sheetName val="건축내역서"/>
      <sheetName val="전기내역서"/>
      <sheetName val="단가산출2"/>
      <sheetName val="단가산출서"/>
      <sheetName val="사업성"/>
      <sheetName val="노무비 근거"/>
      <sheetName val="청천내"/>
      <sheetName val="수량산출서"/>
      <sheetName val="투찰내역"/>
      <sheetName val="일위대가집계"/>
      <sheetName val="덤프운반거리산출(토)"/>
      <sheetName val="덤프운반거리산출(풍)"/>
      <sheetName val="덤프운반거리산출(연)"/>
      <sheetName val="종배수관면벽신"/>
      <sheetName val="피벗테이블데이터분석"/>
      <sheetName val="조경일람"/>
      <sheetName val="중기단가"/>
      <sheetName val="단가및재료비"/>
      <sheetName val="노무비"/>
      <sheetName val="단가산출-기,교"/>
      <sheetName val="일위목록-기"/>
      <sheetName val="-치수표(곡선부)"/>
      <sheetName val="설명서 "/>
      <sheetName val="토목"/>
      <sheetName val="단가산출(총괄)"/>
      <sheetName val="일위총괄"/>
      <sheetName val="토량1-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10월 (2)"/>
      <sheetName val="종합-임현"/>
      <sheetName val="단"/>
      <sheetName val="현장관리비"/>
      <sheetName val="기초자료"/>
      <sheetName val="1.우편집중내역서"/>
      <sheetName val="한강운반비"/>
      <sheetName val="일위대가표(DEEP)"/>
      <sheetName val="장비경비"/>
      <sheetName val="빗물받이(910-510-410)"/>
      <sheetName val="의왕내역"/>
      <sheetName val="원가"/>
      <sheetName val="내역표지"/>
      <sheetName val="가정조건"/>
      <sheetName val="공통"/>
      <sheetName val="반포2차"/>
      <sheetName val="기준FACTOR"/>
      <sheetName val=" 견적서"/>
      <sheetName val="예산명세서"/>
      <sheetName val="설계명세서"/>
      <sheetName val="내역서(전기)"/>
      <sheetName val="원가계산서(남측)"/>
      <sheetName val="실행내역 "/>
      <sheetName val="금융비용"/>
      <sheetName val="2000,9월 일위"/>
      <sheetName val="시멘트"/>
      <sheetName val="토사(PE)"/>
      <sheetName val="재료비"/>
      <sheetName val="DATA 입력란"/>
      <sheetName val="견적단가"/>
      <sheetName val="비탈면보호공수량산출"/>
      <sheetName val="단위수량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교각1"/>
      <sheetName val="자동제어"/>
      <sheetName val="식재일위"/>
      <sheetName val="말뚝지지력산정"/>
      <sheetName val="L_RPTB~1"/>
      <sheetName val="시작4"/>
      <sheetName val="pier(각형)"/>
      <sheetName val="(A)내역서"/>
      <sheetName val="단중표"/>
      <sheetName val="가동비율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1. 설계조건 2.단면가정 3. 하중계산"/>
      <sheetName val="세부내역서(소방)"/>
      <sheetName val="DAN"/>
      <sheetName val="백호우계수"/>
      <sheetName val="기타 정보통신공사"/>
      <sheetName val="출력용"/>
      <sheetName val="램머"/>
      <sheetName val="작업일보"/>
      <sheetName val="조명시설"/>
      <sheetName val="노임 단가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원가data"/>
      <sheetName val="자재목록"/>
      <sheetName val="단가목록"/>
      <sheetName val="중기목록"/>
      <sheetName val="Baby일위대가"/>
      <sheetName val="남대문빌딩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JUCKEYK"/>
      <sheetName val="16-1"/>
      <sheetName val="9-1차이내역"/>
      <sheetName val="예총"/>
      <sheetName val="비용"/>
      <sheetName val="공사비산출내역"/>
      <sheetName val="부대공Ⅱ"/>
      <sheetName val="분당임차변경"/>
      <sheetName val="형틀공사"/>
      <sheetName val="공정표"/>
      <sheetName val="개요입력"/>
      <sheetName val="수량기준"/>
      <sheetName val="APT내역"/>
      <sheetName val="부대시설"/>
      <sheetName val="내역1"/>
      <sheetName val="제경비"/>
      <sheetName val="기계"/>
      <sheetName val="정화조"/>
      <sheetName val="조경"/>
      <sheetName val="교량하부공"/>
      <sheetName val="공조기"/>
      <sheetName val="시설물일위"/>
      <sheetName val="공내역서"/>
      <sheetName val="일용노임단가2001상"/>
      <sheetName val="참조자료"/>
      <sheetName val="A갑지"/>
      <sheetName val="옥외외등집계표"/>
      <sheetName val="장비가동"/>
      <sheetName val="노임이"/>
      <sheetName val="토건"/>
      <sheetName val="공사비증감"/>
      <sheetName val="단가_1_"/>
      <sheetName val="일위대가(1)"/>
      <sheetName val="단가 (2)"/>
      <sheetName val="1월"/>
      <sheetName val="파일의이용"/>
      <sheetName val="설계예산서(흙막이)"/>
      <sheetName val="중기손료"/>
      <sheetName val="국민연금표"/>
      <sheetName val="유역면적"/>
      <sheetName val="단위단가"/>
      <sheetName val="자재테이블"/>
      <sheetName val="※참고자료※"/>
      <sheetName val="대치판정"/>
      <sheetName val="VOR"/>
      <sheetName val="경율산정.XLS"/>
      <sheetName val="산출내역서집계표"/>
      <sheetName val="신고조서"/>
      <sheetName val="실행예산"/>
      <sheetName val="용역비내역-진짜"/>
      <sheetName val="배수내역"/>
      <sheetName val="부표총괄"/>
      <sheetName val="견적 (2)"/>
      <sheetName val="실행간접비"/>
      <sheetName val="1차 내역서"/>
      <sheetName val="손익계산서"/>
      <sheetName val="발주처담당자"/>
      <sheetName val="도급원가"/>
      <sheetName val="지급자재"/>
      <sheetName val="접속슬라브"/>
      <sheetName val="관접합및부설"/>
      <sheetName val="산출기초"/>
      <sheetName val="총 괄 표"/>
      <sheetName val="공사비산출서"/>
      <sheetName val="단 box"/>
      <sheetName val="수량집계"/>
      <sheetName val="동문건설"/>
      <sheetName val="달대"/>
      <sheetName val="철거산출근거"/>
      <sheetName val="원가서"/>
      <sheetName val="MCC제원"/>
      <sheetName val="제경비율"/>
      <sheetName val="실행대비"/>
      <sheetName val="토목공사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일반부표"/>
      <sheetName val="sub"/>
      <sheetName val="근로자"/>
      <sheetName val="건설기계사용기준"/>
      <sheetName val="노무단가"/>
      <sheetName val="서식"/>
      <sheetName val="재료표"/>
      <sheetName val="단가대비표 (3)"/>
      <sheetName val="소방"/>
      <sheetName val="2003상반기노임기준"/>
      <sheetName val="전기일위목록"/>
      <sheetName val="청주(철골발주의뢰서)"/>
      <sheetName val="구간별현황"/>
      <sheetName val="적용기준"/>
      <sheetName val="front"/>
      <sheetName val="적용단위길이"/>
      <sheetName val="특수기호강도거푸집"/>
      <sheetName val="종배수관(신)"/>
      <sheetName val="比較表"/>
      <sheetName val="편집1"/>
      <sheetName val="경남"/>
      <sheetName val="경북"/>
      <sheetName val="중부"/>
      <sheetName val="부대내역"/>
      <sheetName val="예산편성"/>
      <sheetName val="자판실행"/>
      <sheetName val="패널"/>
      <sheetName val="수로단위수량"/>
      <sheetName val="날개벽수량표"/>
      <sheetName val="단가조사-예비품"/>
      <sheetName val="전선 및 전선관"/>
      <sheetName val="적산산출"/>
      <sheetName val="자재비산출"/>
      <sheetName val="운용비산출"/>
      <sheetName val="적현로"/>
      <sheetName val="내역_FILE"/>
      <sheetName val="갑지(추정)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우수공,맨홀,집수정"/>
      <sheetName val="98태백"/>
      <sheetName val="주beam"/>
      <sheetName val="장비집계"/>
      <sheetName val="간접비"/>
      <sheetName val="간공설계서"/>
      <sheetName val="실행기초"/>
      <sheetName val="배수량"/>
      <sheetName val="기본계획"/>
      <sheetName val="WORK"/>
      <sheetName val="G.R300경비"/>
      <sheetName val="일위산출"/>
      <sheetName val="설비"/>
      <sheetName val="예가표"/>
      <sheetName val="archi(본사)"/>
      <sheetName val="약품공급2"/>
      <sheetName val="목록"/>
      <sheetName val="본사인상전"/>
      <sheetName val="COST"/>
      <sheetName val="CODE"/>
      <sheetName val="우수받이"/>
      <sheetName val="단가 "/>
      <sheetName val="바닥판"/>
      <sheetName val="입력DATA"/>
      <sheetName val="기초목"/>
      <sheetName val="5직접"/>
      <sheetName val="총괄표"/>
      <sheetName val="인공산출"/>
      <sheetName val="장비단가"/>
      <sheetName val="4.2.1 마루높이 검토"/>
      <sheetName val="철근콘크리트 (5)"/>
      <sheetName val="품셈표"/>
      <sheetName val="기초자료입력"/>
      <sheetName val="버스운행안내"/>
      <sheetName val="도곡동APT"/>
      <sheetName val="신대방교수"/>
      <sheetName val="이름교환"/>
      <sheetName val="직접비"/>
      <sheetName val="자재일람"/>
      <sheetName val="횡배수관"/>
      <sheetName val="BOJUNGGM"/>
      <sheetName val="주공 갑지"/>
      <sheetName val="기초대가"/>
      <sheetName val="시설대가"/>
      <sheetName val="수목대가"/>
      <sheetName val="인공대가"/>
      <sheetName val="배수장토목공사비"/>
      <sheetName val="기본일위"/>
      <sheetName val="자  재"/>
      <sheetName val="건축외주"/>
      <sheetName val="안전장치"/>
      <sheetName val="일반공사"/>
      <sheetName val="수목단가"/>
      <sheetName val="시설수량표"/>
      <sheetName val="식재수량표"/>
      <sheetName val="내역분기"/>
      <sheetName val="차액보증"/>
      <sheetName val="#2_Paint"/>
      <sheetName val="개화1교"/>
      <sheetName val="TYPE-1"/>
      <sheetName val="1.설계기준 "/>
      <sheetName val="wall"/>
      <sheetName val="정부노임단가"/>
      <sheetName val="미드수량"/>
      <sheetName val="집계"/>
      <sheetName val="갑지1"/>
      <sheetName val="도기류"/>
      <sheetName val="열린교실"/>
      <sheetName val="문학간접"/>
      <sheetName val="건축공사 집계표"/>
      <sheetName val="골조"/>
      <sheetName val="이식운반"/>
      <sheetName val="Proposal"/>
      <sheetName val="Ekog10"/>
      <sheetName val="세금자료"/>
      <sheetName val="규준틀"/>
      <sheetName val="구간재료"/>
      <sheetName val="포스코실행"/>
      <sheetName val="설계명세서 (장비)"/>
      <sheetName val="안전난간대원가"/>
      <sheetName val="원가계산"/>
      <sheetName val="유림총괄"/>
      <sheetName val="기"/>
      <sheetName val="전선(총)"/>
      <sheetName val="실행예산서"/>
      <sheetName val="설계서(7)"/>
      <sheetName val="6공구(당초)"/>
      <sheetName val="구입단가"/>
      <sheetName val="Sheet3"/>
      <sheetName val="규격"/>
      <sheetName val="코드"/>
      <sheetName val="광주운남을"/>
      <sheetName val="TRE TABLE"/>
      <sheetName val="수입"/>
      <sheetName val="연결관암거"/>
      <sheetName val="PAINT"/>
      <sheetName val="3.고급화검토"/>
      <sheetName val="2.2.10.샤시등"/>
      <sheetName val="입면고급화단가표"/>
      <sheetName val="도급기성"/>
      <sheetName val="설계내역2"/>
      <sheetName val="횡배수관수량집계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하조서"/>
      <sheetName val="실행(ALT1)"/>
      <sheetName val="퍼스트"/>
      <sheetName val="1단계총괄내역서"/>
      <sheetName val="간접1"/>
      <sheetName val="점수계산1-2"/>
      <sheetName val="관급"/>
      <sheetName val="96작생능"/>
      <sheetName val="내2"/>
      <sheetName val="확약서"/>
      <sheetName val="BQ(실행)"/>
      <sheetName val="6호기"/>
      <sheetName val="36단가"/>
      <sheetName val="기계설비"/>
      <sheetName val="총괄"/>
      <sheetName val="품셈 "/>
      <sheetName val="고시단가"/>
      <sheetName val="가격조사서"/>
      <sheetName val="설계예시"/>
      <sheetName val="진주방향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사각1,특1호"/>
      <sheetName val="일 위 목 록 표"/>
      <sheetName val="001"/>
      <sheetName val="4.직접인건비"/>
      <sheetName val="직접인건비"/>
      <sheetName val="실행내역서 "/>
      <sheetName val="교각별철근수량집계표"/>
      <sheetName val="단위목록"/>
      <sheetName val="기계경비목록"/>
      <sheetName val="실행내역서"/>
      <sheetName val="전기"/>
      <sheetName val="설계개요"/>
      <sheetName val="2F 회의실견적(5_14 일대)"/>
      <sheetName val="판"/>
      <sheetName val="대덕토공총"/>
      <sheetName val="파이프류"/>
      <sheetName val="단가최종"/>
      <sheetName val="?????"/>
      <sheetName val="관급자재"/>
      <sheetName val="건축일위"/>
      <sheetName val="그라우팅일위"/>
      <sheetName val="일반건축물통신회선수"/>
      <sheetName val="아파트"/>
      <sheetName val="구리토평1전기"/>
      <sheetName val="실행對比"/>
      <sheetName val="세골재  T2 변경 현황"/>
      <sheetName val="원내역"/>
      <sheetName val="단가일람 (2)"/>
      <sheetName val="공동"/>
      <sheetName val="원가계산(2)"/>
      <sheetName val="48단가"/>
      <sheetName val="테이블"/>
      <sheetName val="적정심사"/>
      <sheetName val="일위대가-1"/>
      <sheetName val="물량내역"/>
      <sheetName val="건축2"/>
      <sheetName val="일위대가내역"/>
      <sheetName val="횡배수관집현황(2공구)"/>
      <sheetName val="대여현황"/>
      <sheetName val="값"/>
      <sheetName val="기초공"/>
      <sheetName val="기둥(원형)"/>
      <sheetName val="SG"/>
      <sheetName val="7월11일"/>
      <sheetName val="맨홀_공사비"/>
      <sheetName val="단위중량"/>
      <sheetName val="소일위대가코드표"/>
      <sheetName val="원가계산서(변경)"/>
      <sheetName val="NEW DB"/>
      <sheetName val="참고자료"/>
      <sheetName val="ITEM"/>
      <sheetName val="원가계산서 "/>
      <sheetName val="물가자료"/>
      <sheetName val="산출기준자료"/>
      <sheetName val="단면가정"/>
      <sheetName val="설계변경총괄표(계산식)"/>
      <sheetName val="용산1(해보)"/>
      <sheetName val="유류대관리"/>
      <sheetName val="고내분기~한림"/>
      <sheetName val="광령~경마장"/>
      <sheetName val="세기~광령"/>
      <sheetName val="물건개요"/>
      <sheetName val="빌딩경영보고서"/>
      <sheetName val="리스료"/>
      <sheetName val="대로근거"/>
      <sheetName val="소화실적"/>
      <sheetName val="소총괄표1"/>
      <sheetName val="출력X"/>
      <sheetName val="출자한도"/>
      <sheetName val="11-2.아파트내역"/>
      <sheetName val="인부노임"/>
      <sheetName val="단관데이터"/>
      <sheetName val="이형관데이터"/>
      <sheetName val="설계표지"/>
      <sheetName val="재집"/>
      <sheetName val="직재"/>
      <sheetName val="배수관연장조서"/>
      <sheetName val="basic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발주수량표"/>
      <sheetName val="전열산출서"/>
      <sheetName val="배관배선 단가조사"/>
      <sheetName val="예산서"/>
      <sheetName val="주요항목별"/>
      <sheetName val="골재집계"/>
      <sheetName val="지수"/>
      <sheetName val="cable-data"/>
      <sheetName val="외주(기준)"/>
      <sheetName val="재.노.경(기준)"/>
      <sheetName val="선정요령"/>
      <sheetName val="기초데이타"/>
      <sheetName val="데리네이타현황"/>
      <sheetName val="양남(실시)"/>
      <sheetName val="건천(실시)"/>
      <sheetName val="외동(실시)"/>
      <sheetName val="안강(실시)"/>
      <sheetName val="안강(우선실시)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7단가"/>
      <sheetName val="BOX"/>
      <sheetName val="토적표"/>
      <sheetName val="암거치수표"/>
      <sheetName val="기성내역서(토목)"/>
      <sheetName val="저"/>
      <sheetName val="도堉᎓"/>
      <sheetName val="내역2"/>
      <sheetName val="아파트 내역"/>
      <sheetName val="비교표"/>
      <sheetName val="NYS"/>
      <sheetName val="설계명세서-2"/>
      <sheetName val="덕전리"/>
      <sheetName val="토목주소"/>
      <sheetName val="프랜트면허"/>
      <sheetName val="전산소모"/>
      <sheetName val="폐토수익화 "/>
      <sheetName val="6차2회변경내역서"/>
      <sheetName val="동수"/>
      <sheetName val="시운전연료비"/>
      <sheetName val="매매"/>
      <sheetName val="토공사(흙막이)"/>
      <sheetName val="안양1공구_건축"/>
      <sheetName val="투찰금액"/>
      <sheetName val="마산방향"/>
      <sheetName val="마산방향철근집계"/>
      <sheetName val="전등설비"/>
      <sheetName val="지주토목내역서"/>
      <sheetName val="평가데이터"/>
      <sheetName val="일위"/>
      <sheetName val="시화점실행"/>
      <sheetName val="가시설수량"/>
      <sheetName val="갑지70%"/>
      <sheetName val="계정"/>
      <sheetName val="2000노임기준"/>
      <sheetName val="견적서갑지연속"/>
      <sheetName val="설계서(본관)"/>
      <sheetName val="노무비단가"/>
      <sheetName val="제출내역 (2)"/>
      <sheetName val="돈암사업"/>
      <sheetName val="부대tu"/>
      <sheetName val="대표명단"/>
      <sheetName val="공사"/>
      <sheetName val="공종별집계표(창고-52평)"/>
      <sheetName val="Customer Databas"/>
      <sheetName val="단가대비"/>
      <sheetName val="비교1"/>
      <sheetName val="완제수불8"/>
      <sheetName val="2.고용보험료산출근거"/>
      <sheetName val="단면별연장"/>
      <sheetName val="문화가격표"/>
      <sheetName val="7내역"/>
      <sheetName val="간접"/>
      <sheetName val="세대별집계표(BY 고려전산)_미출력"/>
      <sheetName val="검토표(총괄)"/>
      <sheetName val="추가할증(삭제금지)"/>
      <sheetName val="수납몸통"/>
      <sheetName val="원가장"/>
      <sheetName val="일쐈齣/"/>
      <sheetName val="일ᩐ瀀"/>
      <sheetName val="일ᩐ頀"/>
      <sheetName val="난방설비"/>
      <sheetName val="내역서 (2)"/>
      <sheetName val="동해title"/>
      <sheetName val="2008년상반노임"/>
      <sheetName val="중기명"/>
      <sheetName val="CTEMCOST"/>
      <sheetName val="장비별표(오거보링)(Ø400)(12M)"/>
      <sheetName val="48일위"/>
      <sheetName val="48수량"/>
      <sheetName val="22일위"/>
      <sheetName val="중집계"/>
      <sheetName val="참고"/>
      <sheetName val="북부"/>
      <sheetName val="내역서(삼호)"/>
      <sheetName val="연습"/>
      <sheetName val="여흥"/>
      <sheetName val="원형1호맨홀토공수량"/>
      <sheetName val="부재리스트"/>
      <sheetName val="수곡내역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기본설계기준"/>
      <sheetName val="품셈총괄표"/>
      <sheetName val="말고개터널조명전압강하"/>
      <sheetName val="FOOD COURT 천정 뿜칠 배기 철거후 재시공"/>
      <sheetName val="단가일람표"/>
      <sheetName val="토지가격산출"/>
      <sheetName val="잡철물"/>
      <sheetName val="부하계산서"/>
      <sheetName val="도봉2지구"/>
      <sheetName val="기초"/>
      <sheetName val="견적990322"/>
      <sheetName val="직접경비"/>
      <sheetName val="단재적표"/>
      <sheetName val="터널조도"/>
      <sheetName val="인건비 "/>
      <sheetName val="중기 목록표"/>
      <sheetName val="슬래브"/>
      <sheetName val="APT"/>
      <sheetName val="기안"/>
      <sheetName val="익월작업계힉"/>
      <sheetName val="유효성체크"/>
      <sheetName val="표준견적서"/>
      <sheetName val="당초"/>
      <sheetName val="중기솔뇨"/>
      <sheetName val="TYPE1"/>
      <sheetName val="본체"/>
      <sheetName val="단가조정"/>
      <sheetName val="자재일위(경)"/>
      <sheetName val="남양주부대"/>
      <sheetName val="MOTOR"/>
      <sheetName val="토공정보"/>
      <sheetName val="선정대비표(총괄,조정)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VST재료산출"/>
      <sheetName val="명세서"/>
      <sheetName val="현장별"/>
      <sheetName val="직공비"/>
      <sheetName val="내역서01"/>
      <sheetName val="SULKEA"/>
      <sheetName val="결재갑지"/>
      <sheetName val="0226"/>
      <sheetName val="남양내역"/>
      <sheetName val="기성내역서표지"/>
      <sheetName val="간지"/>
      <sheetName val="재료비노무비"/>
      <sheetName val="단가(자재)"/>
      <sheetName val="단가(노임)"/>
      <sheetName val="기초목록"/>
      <sheetName val="확"/>
      <sheetName val="견"/>
      <sheetName val="단가1"/>
      <sheetName val="품셈"/>
      <sheetName val="4.2유효폭의 계산"/>
      <sheetName val="9509"/>
      <sheetName val="ALL"/>
      <sheetName val="LIDE"/>
      <sheetName val="자재비"/>
      <sheetName val="E총"/>
      <sheetName val="입찰"/>
      <sheetName val="현경"/>
      <sheetName val="참조 (2)"/>
      <sheetName val="공주-교대(A1)"/>
      <sheetName val="음성방향"/>
      <sheetName val="신호등일위대가"/>
      <sheetName val="설계조건"/>
      <sheetName val="단위"/>
      <sheetName val="전문품의"/>
      <sheetName val="전기집계표"/>
      <sheetName val="산출서"/>
      <sheetName val="2008년상반기"/>
      <sheetName val="자재단가비교표"/>
      <sheetName val="하수급견적대비"/>
      <sheetName val="대가목록"/>
      <sheetName val="변경내역서간지"/>
      <sheetName val="맨홀수량산출"/>
      <sheetName val="공문(신)"/>
      <sheetName val="단가산출목록표"/>
      <sheetName val="배서어음명세서"/>
      <sheetName val="노임9월"/>
      <sheetName val="소포내역 (2)"/>
      <sheetName val="익산"/>
      <sheetName val="98NS-N"/>
      <sheetName val="소야공정계획표"/>
      <sheetName val="45,46"/>
      <sheetName val="PAD TR보호대기초"/>
      <sheetName val="가로등기초"/>
      <sheetName val="HANDHOLE(2)"/>
      <sheetName val="개별직종노임단가(2005.1)"/>
      <sheetName val="[2차1차.XLS]일쐈齣/"/>
      <sheetName val="[2차1차.XLS][2차1차.XLS]일쐈齣/"/>
      <sheetName val="일위총괄표"/>
      <sheetName val="1.설계조건"/>
      <sheetName val="검산금액"/>
      <sheetName val="선수보증금"/>
      <sheetName val="연체일수"/>
      <sheetName val="기초해지"/>
      <sheetName val="잔가합계"/>
      <sheetName val="C3"/>
      <sheetName val="단위별 일위대가표"/>
      <sheetName val="산근목록"/>
      <sheetName val="호표목록"/>
      <sheetName val="하중계산"/>
      <sheetName val="Item Code"/>
      <sheetName val="Sheet6"/>
      <sheetName val="중도해지진행업체"/>
      <sheetName val="기초해지2"/>
      <sheetName val="구분자"/>
      <sheetName val="상호참고자료"/>
      <sheetName val="발주처자료입력"/>
      <sheetName val="회사기본자료"/>
      <sheetName val="하자보증자료"/>
      <sheetName val="6. 직접경비"/>
      <sheetName val="일위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중기산출"/>
      <sheetName val="일위단가"/>
      <sheetName val="96보완계획7.12"/>
      <sheetName val="공사비"/>
      <sheetName val="13LPMCC"/>
      <sheetName val="재정비직인"/>
      <sheetName val="BSD䳈癏瀀熃"/>
      <sheetName val="예산조서"/>
      <sheetName val="근거(기밀댐퍼)"/>
      <sheetName val="1공구내역서(1)"/>
      <sheetName val="파일ÀԀ"/>
      <sheetName val="실행기고및 투입현황(총괄)"/>
      <sheetName val="접합 및 부설 "/>
      <sheetName val="단가집계목록"/>
      <sheetName val="T13(P68~72,78)"/>
      <sheetName val="99노임단가"/>
      <sheetName val="단위가격"/>
      <sheetName val="배수장공사비명세서"/>
      <sheetName val="SORCE1"/>
      <sheetName val="수정"/>
      <sheetName val="원가계산서_변경_"/>
      <sheetName val="__"/>
      <sheetName val="메인거더-크로스빔200연결부"/>
      <sheetName val="공사_산출"/>
      <sheetName val="비목코드"/>
      <sheetName val="여부구분"/>
      <sheetName val="신림자금"/>
      <sheetName val="플랜트 설치"/>
      <sheetName val="상하차비용(기계상차)"/>
      <sheetName val="수간보호"/>
      <sheetName val="분수공별 면적"/>
      <sheetName val="관로조직표"/>
      <sheetName val="용역비산출"/>
      <sheetName val="점검총괄"/>
      <sheetName val="증감내역서"/>
      <sheetName val="기계경비목록1"/>
      <sheetName val="노무자명부"/>
      <sheetName val="공정계획"/>
      <sheetName val="주철골"/>
      <sheetName val="2003상반기노舓⾢_x0005_"/>
      <sheetName val="월현황(내자)"/>
      <sheetName val="수량산출서-2"/>
      <sheetName val="설계내역"/>
      <sheetName val="투찰판"/>
      <sheetName val="L40 B19.9"/>
      <sheetName val="범례_(2)2"/>
      <sheetName val="단가_및_재료비2"/>
      <sheetName val="unit_42"/>
      <sheetName val="노원열병합__건축공사기성내역서2"/>
      <sheetName val="일_위_대_가_표2"/>
      <sheetName val="수목데이타_2"/>
      <sheetName val="안양동교_1안2"/>
      <sheetName val="할증_2"/>
      <sheetName val="출력은_금물2"/>
      <sheetName val="단가표_(2)2"/>
      <sheetName val="직원_인적급여_카드1"/>
      <sheetName val="4_일위대가목차1"/>
      <sheetName val="_갑지2"/>
      <sheetName val="중기조종사_단위단가2"/>
      <sheetName val="BSD__2_1"/>
      <sheetName val="광양_3기_유입수2"/>
      <sheetName val="일위대가_1"/>
      <sheetName val="2_냉난방설비공사1"/>
      <sheetName val="7_자동제어공사1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조도계산서_(도서)"/>
      <sheetName val="2_대외공문"/>
      <sheetName val="전선_및_전선관"/>
      <sheetName val="철근콘크리트_(5)"/>
      <sheetName val="단_box"/>
      <sheetName val="총_괄_표"/>
      <sheetName val="견적_(2)"/>
      <sheetName val="G_R300경비"/>
      <sheetName val="변압기_및_발전기_용량"/>
      <sheetName val="기타_정보통신공사"/>
      <sheetName val="금액집계"/>
      <sheetName val="덧씌우기구간수량산출1"/>
      <sheetName val="전기BOX내역서"/>
      <sheetName val="표준차도부연장집계-ASP"/>
      <sheetName val="보도포장연장조서-표준차도부"/>
      <sheetName val="표준차도부연장조서-ASP"/>
      <sheetName val="11년상반기"/>
      <sheetName val="예산"/>
      <sheetName val="시중노임단가"/>
      <sheetName val="ML"/>
      <sheetName val="6)화재 탐지 설비"/>
      <sheetName val="감가상각"/>
      <sheetName val="산수배수"/>
      <sheetName val="BSD (2)"/>
      <sheetName val="전기혼잡제경비(45)"/>
      <sheetName val="견적업체"/>
      <sheetName val="별제권_정리담보권1"/>
      <sheetName val="공기주입기 설치공사"/>
      <sheetName val="안동예산서"/>
      <sheetName val="00000"/>
      <sheetName val="내역서(토목)"/>
      <sheetName val="환산"/>
      <sheetName val="대안"/>
      <sheetName val="원안"/>
      <sheetName val="세기~"/>
      <sheetName val="CATV"/>
      <sheetName val="BNR Design"/>
      <sheetName val="제품"/>
      <sheetName val="PAY2002"/>
      <sheetName val="5.개인보호구지급"/>
      <sheetName val="AL공사(원)"/>
      <sheetName val="해외"/>
      <sheetName val="상반기손익차2총괄"/>
      <sheetName val="1-11조직표"/>
      <sheetName val="input"/>
      <sheetName val="경상직원"/>
      <sheetName val="생산월보"/>
      <sheetName val="세부내역서_xdf88_˜㠦â"/>
      <sheetName val="세부내역서_xdf88_˟㠦å"/>
      <sheetName val="내역_F저潖㄀"/>
      <sheetName val="2월"/>
      <sheetName val="3월"/>
      <sheetName val="구간별관경"/>
      <sheetName val="단위세대물량"/>
      <sheetName val="기성내역1"/>
      <sheetName val="SHEET PILE 집계표"/>
      <sheetName val="예산조서(전송)"/>
      <sheetName val="제작실적"/>
      <sheetName val="변압기 및 殰时೐_x001b_"/>
      <sheetName val="유리"/>
      <sheetName val="횡 연장"/>
      <sheetName val="맨홀조서"/>
      <sheetName val="2002하반기노임기준"/>
      <sheetName val="1004"/>
      <sheetName val="단위량당중기사용료"/>
      <sheetName val="노임단가 및 기계경비"/>
      <sheetName val="단가대비표_(3)"/>
      <sheetName val="C1"/>
      <sheetName val="간선"/>
      <sheetName val="1.설계기준"/>
      <sheetName val="2월분"/>
      <sheetName val="인건비(ref)"/>
      <sheetName val="Sheet2 (2)"/>
      <sheetName val="외국인현황및전출입관리"/>
      <sheetName val="첨"/>
      <sheetName val="admin"/>
      <sheetName val="RM목표&amp;실적"/>
      <sheetName val="MCC_x0005_"/>
      <sheetName val="세기~砀㡮"/>
      <sheetName val="견적1"/>
      <sheetName val="이름정의"/>
      <sheetName val="자재표"/>
      <sheetName val="지구단위계획"/>
      <sheetName val="MATERIAL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법면단"/>
      <sheetName val="공예율"/>
      <sheetName val="토공산근"/>
      <sheetName val="견적공통"/>
      <sheetName val="당사분아님"/>
      <sheetName val="용소리교"/>
      <sheetName val="용연"/>
      <sheetName val="울산"/>
      <sheetName val="진천"/>
      <sheetName val="구미"/>
      <sheetName val="대구"/>
      <sheetName val="언양"/>
      <sheetName val="현금흐름"/>
      <sheetName val="목표세부명세"/>
      <sheetName val="총괄집계표"/>
      <sheetName val="환율change"/>
      <sheetName val="5.수정데이터통합"/>
      <sheetName val="빌딩코드"/>
      <sheetName val="장비비"/>
      <sheetName val="unitpric"/>
      <sheetName val="말뚝물량"/>
      <sheetName val="1.수인터널"/>
      <sheetName val="COPING"/>
      <sheetName val="1차_xd8c5_︀濕"/>
      <sheetName val="유방야장기초"/>
      <sheetName val="1-1"/>
      <sheetName val="산출근거목록"/>
      <sheetName val="일대목록"/>
      <sheetName val="3지구단위"/>
      <sheetName val="원곡IC교 내진성능보강공사 실시설계 용역.xlsx"/>
      <sheetName val="일위대Ԁ"/>
      <sheetName val="철콘-부대"/>
      <sheetName val="첨부1-1"/>
      <sheetName val="발주설계서(당초)"/>
      <sheetName val="Curr"/>
      <sheetName val="제잡비"/>
      <sheetName val="대림경상68억"/>
      <sheetName val="남양주댠가표"/>
      <sheetName val="노단"/>
      <sheetName val="정공공사"/>
      <sheetName val="48일위(기존)"/>
      <sheetName val="가로등내역서"/>
      <sheetName val="쌍송교"/>
      <sheetName val="가설건물"/>
      <sheetName val="new급여T(4을-운전)"/>
      <sheetName val="기흥하도용"/>
      <sheetName val="내역서1999.8최종"/>
      <sheetName val="자재운반단가일람표"/>
      <sheetName val="49단가"/>
      <sheetName val="IN"/>
      <sheetName val="6PILE  (돌출)"/>
      <sheetName val="개산공사비"/>
      <sheetName val="동홍동인부인적사항"/>
      <sheetName val="상부공"/>
      <sheetName val="빙100장비사양"/>
      <sheetName val="SAM"/>
      <sheetName val="사업성분석"/>
      <sheetName val="4.직접인ֺ"/>
      <sheetName val="4.1단가표"/>
      <sheetName val="4.2노임단가표"/>
      <sheetName val="삭제금지단가"/>
      <sheetName val="기별명세"/>
      <sheetName val="유역면"/>
      <sheetName val="2.토목공사"/>
      <sheetName val="내역서(당초변경)"/>
      <sheetName val="토목검측서"/>
      <sheetName val="경비_원본"/>
      <sheetName val="토목내역 (2)"/>
      <sheetName val="2000년 공정표"/>
      <sheetName val="가격조사"/>
      <sheetName val="내역서(신규OFFICE(14))"/>
      <sheetName val="공사비산출헾"/>
      <sheetName val="9GNG운반"/>
      <sheetName val="재료할증"/>
      <sheetName val="R&amp;D"/>
      <sheetName val="도장수량(하1)"/>
      <sheetName val="주형"/>
      <sheetName val="기계경비산출기준"/>
      <sheetName val="건설기계가격"/>
      <sheetName val="단가산출1"/>
      <sheetName val="Sheet22"/>
      <sheetName val="대가표(품셈)"/>
      <sheetName val="실적"/>
      <sheetName val="ilch"/>
      <sheetName val="98지급계획"/>
      <sheetName val="직접경비호표"/>
      <sheetName val="직접인건비호표(항목60%)"/>
      <sheetName val="準備ｼｰﾄ"/>
      <sheetName val="리츠"/>
      <sheetName val="2차1차.XLS"/>
      <sheetName val="2%EC%B0%A81%EC%B0%A8.XLS"/>
      <sheetName val="일위대가_4층원격_"/>
      <sheetName val="PSCbeam설계"/>
      <sheetName val="각형맨홀"/>
      <sheetName val="몸체(460×600)"/>
      <sheetName val="인쇄안해도됨"/>
      <sheetName val="별표 "/>
      <sheetName val="울산자동제어"/>
      <sheetName val="DB"/>
      <sheetName val="분전함신설"/>
      <sheetName val="접지1종"/>
      <sheetName val="마산월령동골조물량변경"/>
      <sheetName val="공비대비"/>
      <sheetName val="을-ATYPE"/>
      <sheetName val="기본사항"/>
      <sheetName val="건축원가"/>
      <sheetName val="내역서(기계)"/>
      <sheetName val="계약서(연정국악원)"/>
      <sheetName val="소방기계"/>
      <sheetName val="옥룡잡비"/>
      <sheetName val="2)관접합"/>
      <sheetName val="EQ-R1"/>
      <sheetName val="별첨 #1-1. 각기능별개발원가"/>
      <sheetName val="조도계산"/>
      <sheetName val="기초입력_DATA2"/>
      <sheetName val="Sheet1_(2)1"/>
      <sheetName val="연동내역"/>
      <sheetName val="물량산출"/>
      <sheetName val="내역薘"/>
      <sheetName val="내역헾"/>
      <sheetName val="일위대가표(평택)"/>
      <sheetName val="일위대가목록1"/>
      <sheetName val="매출부문"/>
      <sheetName val="Sheet15"/>
      <sheetName val="적격심사표"/>
      <sheetName val="49일위"/>
      <sheetName val="P54"/>
      <sheetName val="S14"/>
      <sheetName val="수목일위"/>
      <sheetName val="철골공사"/>
      <sheetName val="덤프"/>
      <sheetName val="석재다짐"/>
      <sheetName val="소운반"/>
      <sheetName val="아스콘"/>
      <sheetName val="나.설계조건"/>
      <sheetName val="신대방33(적용)"/>
      <sheetName val="연결원본-절대지우지말것"/>
      <sheetName val="급여준비"/>
      <sheetName val="기준9801"/>
      <sheetName val="비교9701"/>
      <sheetName val="암거단위-1련"/>
      <sheetName val="우수관연장및높이"/>
      <sheetName val="우수맨홀평균높이"/>
      <sheetName val="세기~¬"/>
      <sheetName val="비교표준지"/>
      <sheetName val="이름표"/>
      <sheetName val="농기구이전비"/>
      <sheetName val="회계코드"/>
      <sheetName val="공사코드"/>
      <sheetName val="관리부"/>
      <sheetName val="정산"/>
      <sheetName val="청구분"/>
      <sheetName val="총무부"/>
      <sheetName val="경비산출서"/>
      <sheetName val="안전난간대_x0005_"/>
      <sheetName val="국내조달(통합-1)"/>
      <sheetName val="FCU선정"/>
      <sheetName val="이식수목상하차"/>
      <sheetName val="견적정보"/>
      <sheetName val="조건표"/>
      <sheetName val="예방접종계획"/>
      <sheetName val="근태계획서"/>
      <sheetName val="국산화"/>
      <sheetName val="업체별기성내역"/>
      <sheetName val="개소별수량산출"/>
      <sheetName val="가계부"/>
      <sheetName val="제품목록"/>
      <sheetName val="매입매출관리"/>
      <sheetName val="접속도로1"/>
      <sheetName val="설계명세서_(장비)"/>
      <sheetName val="4_직접인건비"/>
      <sheetName val="일_위_목_록_표"/>
      <sheetName val="TRE_TABLE"/>
      <sheetName val="보험료산출"/>
      <sheetName val="산출내역(4월)"/>
      <sheetName val="산출내역(5월) (2)"/>
      <sheetName val="도급금액"/>
      <sheetName val="구조물철거타공정이월"/>
      <sheetName val="C1.공사개요"/>
      <sheetName val="작성"/>
      <sheetName val="단가(기자재)"/>
      <sheetName val="일집"/>
      <sheetName val="네고율"/>
      <sheetName val="FAB별"/>
      <sheetName val="토공(우물통,기타) "/>
      <sheetName val="토목내역서"/>
      <sheetName val="날개벽"/>
      <sheetName val="암거단위"/>
      <sheetName val="운반공"/>
      <sheetName val="메인"/>
      <sheetName val="사정단가표"/>
      <sheetName val="공사자료입력"/>
      <sheetName val="내역서견적"/>
      <sheetName val="법곡리"/>
      <sheetName val="간선계산"/>
      <sheetName val="안양건축"/>
      <sheetName val="흥양2교토공집계표"/>
      <sheetName val="관보호공단위수량"/>
      <sheetName val="첨부1"/>
      <sheetName val="토목내역서 (도급단가)"/>
      <sheetName val="기성표지(갑) (06월)"/>
      <sheetName val="기성청구서-내역서"/>
      <sheetName val="수량산출서 "/>
      <sheetName val="예산총괄"/>
      <sheetName val="정렬"/>
      <sheetName val="열교환기"/>
      <sheetName val="감가상각비"/>
      <sheetName val="관접⡩輿Ⰰ洱"/>
      <sheetName val="관접Ⱪ洱嬱"/>
      <sheetName val="등록자료"/>
      <sheetName val="매출현황"/>
      <sheetName val="입력정보"/>
      <sheetName val="가격조坨B"/>
      <sheetName val="가격조떧⾤"/>
      <sheetName val="급탕순환펌프"/>
      <sheetName val="공사설명서외"/>
      <sheetName val="결재판(삭제하지말아주세요)"/>
      <sheetName val="대차대조표"/>
      <sheetName val="골조공사"/>
      <sheetName val="투입내역"/>
      <sheetName val="자금신청서"/>
      <sheetName val="재료집계"/>
      <sheetName val="지불결의"/>
      <sheetName val="단지공용공종"/>
      <sheetName val="단지시설"/>
      <sheetName val="동공용시설"/>
      <sheetName val="동공용공종"/>
      <sheetName val="실제업로드시트"/>
      <sheetName val="전용공종"/>
      <sheetName val="세대"/>
      <sheetName val="방송(체육관)"/>
      <sheetName val="묘발입력"/>
      <sheetName val="참고사항"/>
      <sheetName val="근로자자료입력"/>
      <sheetName val="base"/>
      <sheetName val="노원열병합__건축공사기성내_x0005_"/>
      <sheetName val="기술자자료입력"/>
      <sheetName val="규"/>
      <sheetName val="용수로조직"/>
      <sheetName val="공종단가"/>
      <sheetName val="콘_재료분리(1)"/>
      <sheetName val="문︀苕ԯ"/>
      <sheetName val="시험장S자로가로등공사"/>
      <sheetName val="부안일위"/>
      <sheetName val="운항율"/>
      <sheetName val="Eq. Mobilization"/>
      <sheetName val="공조기휀"/>
      <sheetName val="AHU집계"/>
      <sheetName val="유역별면적"/>
      <sheetName val="합리식"/>
      <sheetName val="아산측후소"/>
      <sheetName val="토공1"/>
      <sheetName val="토공2"/>
      <sheetName val="구조물토공1"/>
      <sheetName val="토공3"/>
      <sheetName val="횡배수관토공수량"/>
      <sheetName val="단위중량자료"/>
      <sheetName val="창호크기"/>
      <sheetName val="MC산출근거"/>
      <sheetName val="노원열병합__건축⢮Ɜ瘃∊/p"/>
      <sheetName val="노원열병합__건축®蠀ऀ"/>
      <sheetName val="노원열병합__건축肮靣瘄∊/瀀"/>
      <sheetName val="노원열병합__건축®瀀Ðऀ"/>
      <sheetName val="노원열병합__건축ࢮ뇵瘃∊/᠀"/>
      <sheetName val="노원열병합__건축®᠀¯ऀ"/>
      <sheetName val="노원열병합__건축®_xd800_bऀ"/>
      <sheetName val="노원열병합__건축®팾瘋吊/退="/>
      <sheetName val="노원열병합__건축®瀀g㊪"/>
      <sheetName val="상부수량집계표"/>
      <sheetName val="단면치수"/>
      <sheetName val="경영"/>
      <sheetName val="98년"/>
      <sheetName val="월별손익"/>
      <sheetName val="공량산출서"/>
      <sheetName val="총괄메뉴"/>
      <sheetName val="양식(직판용)"/>
      <sheetName val="간선토공재집"/>
      <sheetName val="지선토공재집"/>
      <sheetName val="점상송수토공"/>
      <sheetName val="정암송수토공"/>
      <sheetName val="자재 발주서-91"/>
      <sheetName val="4. 주형설계"/>
      <sheetName val="내역단가"/>
      <sheetName val="COL"/>
      <sheetName val="01상노임"/>
      <sheetName val="1차 ÔԀ"/>
      <sheetName val="중기"/>
      <sheetName val="산근"/>
      <sheetName val="별표집계"/>
      <sheetName val="운반자료"/>
      <sheetName val="단위수량DATA"/>
      <sheetName val="노무비(DB)"/>
      <sheetName val="토목을"/>
      <sheetName val="내역(신례)"/>
      <sheetName val="Budget 2005(DW)"/>
      <sheetName val="8월"/>
      <sheetName val="주공기준"/>
      <sheetName val="중계I"/>
      <sheetName val="계림(함평)"/>
      <sheetName val="계림(장성)"/>
      <sheetName val="견적서입력"/>
      <sheetName val="측량노임단가"/>
      <sheetName val="인천제철"/>
      <sheetName val="CashFlow(중간집계)"/>
      <sheetName val="정리계획CF평가"/>
      <sheetName val="지급내역서"/>
      <sheetName val="사업소득자세수추계"/>
      <sheetName val="금융소득종합과세"/>
      <sheetName val="근로소득세2001"/>
      <sheetName val="문10"/>
      <sheetName val="연돌일위집계"/>
      <sheetName val="CC16-내역서"/>
      <sheetName val="입찰내역서"/>
      <sheetName val="건공실"/>
      <sheetName val="운용劬_x0010_"/>
      <sheetName val="TN IO_LIST"/>
      <sheetName val="FAB4생산"/>
      <sheetName val="TG9504"/>
      <sheetName val="C_d"/>
      <sheetName val="특수기호강도거푸耀"/>
      <sheetName val="토목공사일반"/>
      <sheetName val="1차ÅԀ"/>
      <sheetName val="sh1"/>
      <sheetName val="환경평가"/>
      <sheetName val="인구"/>
      <sheetName val="사용자데이터입력 (2)"/>
      <sheetName val="사용자데이터입력"/>
      <sheetName val="시설물구분"/>
      <sheetName val="하자구분"/>
      <sheetName val="동"/>
      <sheetName val="공간"/>
      <sheetName val="지급자재여부"/>
      <sheetName val="기타"/>
      <sheetName val="[2차1차.XLS][2차1차.XLS]_2_1__XLS_2"/>
      <sheetName val="유입량"/>
      <sheetName val="일용인부산출"/>
      <sheetName val="우,오수"/>
      <sheetName val="AHU"/>
      <sheetName val="pcw"/>
      <sheetName val="구조면적"/>
      <sheetName val="횡배수관설치현황"/>
      <sheetName val="[2차1차.XLS][2차1차.XLS]B__KOR2_2_2"/>
      <sheetName val="const_1"/>
      <sheetName val="CABLE_SIZE-11"/>
      <sheetName val="6-1__관개량조서1"/>
      <sheetName val="내_역_서(총괄)1"/>
      <sheetName val="_견적서1"/>
      <sheetName val="실행내역_1"/>
      <sheetName val="10월_(2)1"/>
      <sheetName val="1_우편집중내역서1"/>
      <sheetName val="2000,9월_일위1"/>
      <sheetName val="06_일위대가목록1"/>
      <sheetName val="일위대가_목록표1"/>
      <sheetName val="DATA_입력란1"/>
      <sheetName val="간접비_총괄표1"/>
      <sheetName val="2_1__노무비_평균단가산출1"/>
      <sheetName val="을_11"/>
      <sheetName val="을_21"/>
      <sheetName val="3_하중산정4_지지력1"/>
      <sheetName val="단__가__대__비__표1"/>
      <sheetName val="일__위__대__가__목__록1"/>
      <sheetName val="노무비_근거1"/>
      <sheetName val="전차선로_물량표1"/>
      <sheetName val="단가_(2)"/>
      <sheetName val="설명서_1"/>
      <sheetName val="단_box1"/>
      <sheetName val="1__설계조건_2_단면가정_3__하중계산1"/>
      <sheetName val="총_괄_표1"/>
      <sheetName val="4_2_1_마루높이_검토1"/>
      <sheetName val="노임_단가"/>
      <sheetName val="경율산정_XLS1"/>
      <sheetName val="1차_내역서1"/>
      <sheetName val="주공_갑지"/>
      <sheetName val="자__재1"/>
      <sheetName val="NEW_DB"/>
      <sheetName val="단가_"/>
      <sheetName val="1_설계기준_"/>
      <sheetName val="단가일람_(2)"/>
      <sheetName val="건축공사_집계표1"/>
      <sheetName val="11-2_아파트내역"/>
      <sheetName val="실행내역서_"/>
      <sheetName val="재_노_경(기준)"/>
      <sheetName val="원가계산서_"/>
      <sheetName val="세골재__T2_변경_현황"/>
      <sheetName val="아파트_내역"/>
      <sheetName val="2F_회의실견적(5_14_일대)"/>
      <sheetName val="폐토수익화_"/>
      <sheetName val="3_고급화검토"/>
      <sheetName val="2_2_10_샤시등"/>
      <sheetName val="품셈_"/>
      <sheetName val="4_2유효폭의_계산"/>
      <sheetName val="Customer_Databas"/>
      <sheetName val="내역서_(2)"/>
      <sheetName val="참조_(2)"/>
      <sheetName val="EQUIP_개략내역서"/>
      <sheetName val="UG&amp;PAV_(개략내역서)"/>
      <sheetName val="PAD_TR보호대기초"/>
      <sheetName val="[2차1차_XLS][2차1차_XLS]일쐈齣/"/>
      <sheetName val="토목내역_(2)"/>
      <sheetName val="1_설계조건"/>
      <sheetName val="제출내역_(2)"/>
      <sheetName val="인건비_"/>
      <sheetName val="세대별집계표(BY_고려전산)_미출력"/>
      <sheetName val="FOOD_COURT_천정_뿜칠_배기_철거후_재시공"/>
      <sheetName val="2_고용보험료산출근거"/>
      <sheetName val="2003상반기노舓⾢"/>
      <sheetName val="실행기고및_투입현황(총괄)"/>
      <sheetName val="[2차1차_XLS]일쐈齣/"/>
      <sheetName val="분수공별_면적"/>
      <sheetName val="토목내역서_(도급단가)"/>
      <sheetName val="배관배선_단가조사"/>
      <sheetName val="4_직접인ֺ"/>
      <sheetName val="BSD_(2)"/>
      <sheetName val="BNR_Design"/>
      <sheetName val="6)화재_탐지_설비"/>
      <sheetName val="공기주입기_설치공사"/>
      <sheetName val="Item_Code"/>
      <sheetName val="5_개인보호구지급"/>
      <sheetName val="세부내역서˜㠦â"/>
      <sheetName val="세부내역서˟㠦å"/>
      <sheetName val="플랜트_설치"/>
      <sheetName val="SHEET_PILE_집계표"/>
      <sheetName val="Sheet2_(2)"/>
      <sheetName val="구조물공"/>
      <sheetName val="종전자산조서"/>
      <sheetName val="세금Å"/>
      <sheetName val="도근좌표"/>
      <sheetName val="암거"/>
      <sheetName val="노원열병합__건축®Ԁ怀湅Ɏ_x0002_"/>
      <sheetName val="산출도면"/>
      <sheetName val="ELECTRIC"/>
      <sheetName val="약품설비"/>
      <sheetName val="9.덕트"/>
      <sheetName val="샌딩 에폭시 도장"/>
      <sheetName val="물가"/>
      <sheetName val="방화도료"/>
      <sheetName val="일위대"/>
      <sheetName val="AC포장수량"/>
      <sheetName val="중기가격"/>
      <sheetName val="자재목록표"/>
      <sheetName val="산출근거-1"/>
      <sheetName val="일위대가표목록"/>
      <sheetName val="급여대장출력"/>
      <sheetName val="기준_국가명"/>
      <sheetName val="시운전연료"/>
      <sheetName val="매설지선굴착"/>
      <sheetName val="A1"/>
      <sheetName val="1차?︀濕"/>
      <sheetName val="정화조동내역"/>
      <sheetName val="건축토목내역"/>
      <sheetName val="TN_IO_LIST"/>
      <sheetName val="1차사업FS"/>
      <sheetName val="갑지(요약)"/>
      <sheetName val="총투입계"/>
      <sheetName val="매출원가명세"/>
      <sheetName val="시"/>
      <sheetName val="현장경상비"/>
      <sheetName val="교대"/>
      <sheetName val="공종구간"/>
      <sheetName val="공정코드"/>
      <sheetName val="값목록(Don't touch)"/>
      <sheetName val="고객사 관리 코드"/>
      <sheetName val="소각장스케줄"/>
      <sheetName val="1.취수장"/>
      <sheetName val="전기설계변경"/>
      <sheetName val="전기_x0005_"/>
      <sheetName val="식초"/>
      <sheetName val="공장동_"/>
      <sheetName val="노원열병합__건축⢮Ɜ瘃∊/"/>
      <sheetName val="노원열병합__건축®"/>
      <sheetName val="노원열병합__건축肮靣瘄∊/"/>
      <sheetName val="노원열병합__건축ࢮ뇵瘃∊/"/>
      <sheetName val="노원열병합__건축®팾瘋吊/"/>
      <sheetName val="C.배수관공"/>
      <sheetName val="배전단가2"/>
      <sheetName val="입력란"/>
      <sheetName val="모래기초"/>
      <sheetName val="3.내역서"/>
      <sheetName val="전기내역"/>
      <sheetName val="04.01"/>
      <sheetName val="***********************00"/>
      <sheetName val="단가조사서 (2)"/>
      <sheetName val="공사내역"/>
      <sheetName val="일용직내역"/>
      <sheetName val="22단가(철거)"/>
      <sheetName val="49단가(철거)"/>
      <sheetName val="본실행경비"/>
      <sheetName val="견적내역"/>
      <sheetName val="수량조서"/>
      <sheetName val="저케CV뺱|˨⌯"/>
      <sheetName val="저케CV뺱|軰ⅽ"/>
      <sheetName val="저케C讀ɱ뺱"/>
      <sheetName val="변경사유서(2차)"/>
      <sheetName val="지급자"/>
      <sheetName val="수종"/>
      <sheetName val="연결관산출조서"/>
      <sheetName val="공종별내역서"/>
      <sheetName val="계수시트"/>
      <sheetName val="평야부단가"/>
      <sheetName val="4월"/>
      <sheetName val="1단계"/>
      <sheetName val="내역서(기성청구)"/>
      <sheetName val="문Ԁ"/>
      <sheetName val="의뢰내역서"/>
      <sheetName val="2.예정공정표"/>
      <sheetName val="내역서(금차분) (2)"/>
      <sheetName val="의왕실행"/>
      <sheetName val="산출多〒"/>
      <sheetName val="s"/>
      <sheetName val="본내역"/>
      <sheetName val="초기화면"/>
      <sheetName val="화전내"/>
      <sheetName val="공통자재단가"/>
      <sheetName val="건설기계단가"/>
      <sheetName val="2부서별"/>
      <sheetName val="도장"/>
      <sheetName val="설계서"/>
      <sheetName val="비품"/>
      <sheetName val="산출목록표"/>
      <sheetName val="2련간지"/>
      <sheetName val="FRP산출근거"/>
      <sheetName val="5사남"/>
      <sheetName val="누수복구대장"/>
      <sheetName val="000 단가"/>
      <sheetName val="출력금지"/>
      <sheetName val="경상"/>
      <sheetName val="수"/>
      <sheetName val="집수받이교체"/>
      <sheetName val="TOTAL3"/>
      <sheetName val="특수기호강䢬耙ꥷ"/>
      <sheetName val="용역단가"/>
      <sheetName val="특수기호강⢬_x0011_"/>
      <sheetName val="인부노임단가"/>
      <sheetName val="적용노임"/>
      <sheetName val="결과치"/>
      <sheetName val="적산산׎"/>
      <sheetName val="적산산勬"/>
      <sheetName val="4_공_x0005_"/>
      <sheetName val="단가조사표"/>
      <sheetName val="Peo콠姯e"/>
      <sheetName val="Peo_x0005_"/>
      <sheetName val="광양_3기_유입"/>
      <sheetName val="단위준설량산출표"/>
      <sheetName val="보호공"/>
      <sheetName val="1000 DB구축 부표"/>
      <sheetName val="설계서을지"/>
      <sheetName val="[2차1차.XLS][2차1차.XLS]B__KOR2_2_3"/>
      <sheetName val="실행ׂ"/>
      <sheetName val="맨홀수량"/>
      <sheetName val="특수기호강도거푸퀃"/>
      <sheetName val="특수기호강도거푸"/>
      <sheetName val="Peo"/>
      <sheetName val="적산산ì"/>
      <sheetName val="공동내역"/>
      <sheetName val="공동내역 (2)"/>
      <sheetName val="쉼터내역"/>
      <sheetName val="쉼터내역 (2)"/>
      <sheetName val="(C)원내역"/>
      <sheetName val="적산산惙"/>
      <sheetName val="정산노무"/>
      <sheetName val="정산재료"/>
      <sheetName val="단면제원"/>
      <sheetName val="VXXXXX"/>
      <sheetName val="품목테이블"/>
      <sheetName val="직접인건비(요율)"/>
      <sheetName val="포장면적산출"/>
      <sheetName val="철거단가"/>
      <sheetName val="2설계 (웅촌고연)"/>
      <sheetName val="총괄서"/>
      <sheetName val="직원_인적급여_좸㾃"/>
      <sheetName val="L_RPTA05_목록"/>
      <sheetName val="guard(mac)"/>
      <sheetName val="clause"/>
      <sheetName val="설 계"/>
      <sheetName val="산출"/>
      <sheetName val="단청"/>
      <sheetName val="각입중량산출서"/>
      <sheetName val="단가표_(2)׃"/>
      <sheetName val="단가표_(2)_x0010_"/>
      <sheetName val="인건-측정"/>
      <sheetName val="junggi"/>
      <sheetName val="노원열병합__건축䢧︀諕ԯ缀"/>
      <sheetName val="9번"/>
      <sheetName val="측구수량집계표"/>
      <sheetName val="가설공사비"/>
      <sheetName val="도로구조공사비"/>
      <sheetName val="도로토공공사비"/>
      <sheetName val="여수토공사비"/>
      <sheetName val="춘천13"/>
      <sheetName val="전주실행"/>
      <sheetName val="합산자재"/>
      <sheetName val="일대목차"/>
      <sheetName val="3BL공동구 수량"/>
      <sheetName val="우수공"/>
      <sheetName val="집수정(600-700)"/>
      <sheetName val="METAL 자재 원가"/>
      <sheetName val="일용노임단가20線Ć"/>
      <sheetName val="일용노임단가20¬Ԁ"/>
      <sheetName val="일용노임단가20첬☃_x001f_"/>
      <sheetName val="공종별산출내역서"/>
      <sheetName val="손익분석"/>
      <sheetName val="물량내역서"/>
      <sheetName val="경율산정.XL韈"/>
      <sheetName val="집 계 표"/>
      <sheetName val=" 내역"/>
      <sheetName val="O＆P"/>
      <sheetName val="공사원가계산서 "/>
      <sheetName val="인건비(VOICE)"/>
      <sheetName val="대가 (보완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 refreshError="1"/>
      <sheetData sheetId="1060"/>
      <sheetData sheetId="1061"/>
      <sheetData sheetId="1062"/>
      <sheetData sheetId="1063"/>
      <sheetData sheetId="1064"/>
      <sheetData sheetId="1065" refreshError="1"/>
      <sheetData sheetId="1066" refreshError="1"/>
      <sheetData sheetId="1067"/>
      <sheetData sheetId="1068"/>
      <sheetData sheetId="1069"/>
      <sheetData sheetId="1070"/>
      <sheetData sheetId="1071"/>
      <sheetData sheetId="1072" refreshError="1"/>
      <sheetData sheetId="1073" refreshError="1"/>
      <sheetData sheetId="1074" refreshError="1"/>
      <sheetData sheetId="1075"/>
      <sheetData sheetId="1076" refreshError="1"/>
      <sheetData sheetId="1077"/>
      <sheetData sheetId="1078"/>
      <sheetData sheetId="1079"/>
      <sheetData sheetId="1080" refreshError="1"/>
      <sheetData sheetId="1081"/>
      <sheetData sheetId="1082"/>
      <sheetData sheetId="1083" refreshError="1"/>
      <sheetData sheetId="1084" refreshError="1"/>
      <sheetData sheetId="1085" refreshError="1"/>
      <sheetData sheetId="1086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단가조사"/>
      <sheetName val="분당전기"/>
      <sheetName val="ELEC"/>
      <sheetName val="ELEC (2)"/>
      <sheetName val="자재단가"/>
      <sheetName val="수량산출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 refreshError="1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폐기물처리공사비요율"/>
      <sheetName val="폐기물처리비"/>
      <sheetName val="수량산출"/>
      <sheetName val="단가조사"/>
      <sheetName val="자재단가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공사착공계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철거산출근거"/>
      <sheetName val="노임"/>
      <sheetName val="일위대가표(유단가)"/>
      <sheetName val="수량산출"/>
      <sheetName val="공사예산하조서(O.K)"/>
      <sheetName val="MOTOR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Baby일위대가"/>
      <sheetName val="철거산출근거"/>
      <sheetName val="일위대가"/>
      <sheetName val="내역서2안"/>
      <sheetName val="일위대가목록"/>
      <sheetName val="Sheet1"/>
      <sheetName val="일위_파일"/>
      <sheetName val="견적서"/>
      <sheetName val="출력은 금물"/>
      <sheetName val="일위대가(건축)"/>
      <sheetName val="식재일위대가"/>
      <sheetName val=" 냉각수펌프"/>
      <sheetName val="경산"/>
      <sheetName val="단가 "/>
      <sheetName val="COVER"/>
      <sheetName val="직재"/>
      <sheetName val="#REF"/>
      <sheetName val="소비자가"/>
      <sheetName val="수량산출"/>
      <sheetName val="단가조사"/>
      <sheetName val="저"/>
      <sheetName val="내역서(삼호)"/>
      <sheetName val="간접비"/>
      <sheetName val="일위대가(출입)"/>
      <sheetName val="2공구산출내역"/>
      <sheetName val="EJ"/>
      <sheetName val="대,유,램"/>
      <sheetName val="국별인원"/>
      <sheetName val="J直材4"/>
      <sheetName val="일위대가(4층원격)"/>
      <sheetName val="기초일위대가"/>
      <sheetName val="단가대비표"/>
      <sheetName val="산출기초"/>
      <sheetName val="연결관암거"/>
      <sheetName val="표지"/>
      <sheetName val="KKK"/>
      <sheetName val="터파기및재료"/>
      <sheetName val="tggwan(mac)"/>
      <sheetName val="Sheet3"/>
      <sheetName val="도급내역서"/>
      <sheetName val="차액보증"/>
      <sheetName val="금액내역서"/>
      <sheetName val="물가자료"/>
      <sheetName val="Sheet2"/>
      <sheetName val="한전일위"/>
      <sheetName val="일반전기C"/>
      <sheetName val="적용건축"/>
      <sheetName val="기계내역"/>
      <sheetName val="9GNG운반"/>
      <sheetName val="기계경비(시간당)"/>
      <sheetName val="램머"/>
      <sheetName val="부분별수량산출(조합기초)"/>
      <sheetName val="Sheet1 (2)"/>
      <sheetName val="소방"/>
      <sheetName val="COL"/>
      <sheetName val="2F 회의실견적(5_14 일대)"/>
      <sheetName val="N賃率-職"/>
      <sheetName val="Sheet5"/>
      <sheetName val="Macro1"/>
      <sheetName val="단가조사서"/>
      <sheetName val="손익분석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기자재비"/>
      <sheetName val="데리네이타현황"/>
      <sheetName val="부속동"/>
      <sheetName val="일위목록"/>
      <sheetName val="1안"/>
      <sheetName val="내역서"/>
      <sheetName val="설직재-1"/>
      <sheetName val="부대공"/>
      <sheetName val="포장공"/>
      <sheetName val="토공"/>
      <sheetName val="ilch"/>
      <sheetName val="단위중량"/>
      <sheetName val="을"/>
      <sheetName val="정부노임단가"/>
      <sheetName val="DATA"/>
      <sheetName val="데이타"/>
      <sheetName val="골조시행"/>
      <sheetName val="샘플표지"/>
      <sheetName val="대보~세기"/>
      <sheetName val="AHU집계"/>
      <sheetName val="대운반(철재)"/>
      <sheetName val="쌍송교"/>
      <sheetName val="수지예산"/>
      <sheetName val="단가산출"/>
      <sheetName val="일위"/>
      <sheetName val="산출-설비"/>
      <sheetName val="부대내역"/>
      <sheetName val="흥양2교토공집계표"/>
      <sheetName val="I一般比"/>
      <sheetName val="노(97_1,97_9,98_1)"/>
      <sheetName val="출력은_금물"/>
      <sheetName val="_냉각수펌프"/>
      <sheetName val="단가_"/>
      <sheetName val="Base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사업부배부A"/>
      <sheetName val="단"/>
      <sheetName val="원가계산"/>
      <sheetName val="수정내역"/>
      <sheetName val="일위대가표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중기사용료"/>
      <sheetName val="재료단가"/>
      <sheetName val="기본일위"/>
      <sheetName val="기본단가표"/>
      <sheetName val="식재인부"/>
      <sheetName val="현장"/>
      <sheetName val="재료"/>
      <sheetName val="MAIN_TABLE"/>
      <sheetName val="백암비스타내역"/>
      <sheetName val="교통대책내역"/>
      <sheetName val="건축내역"/>
      <sheetName val="출자한도"/>
      <sheetName val="영창26"/>
      <sheetName val="101동"/>
      <sheetName val="2000년1차"/>
      <sheetName val="2000전체분"/>
      <sheetName val="요율"/>
      <sheetName val="공사비총괄표"/>
      <sheetName val="기초자료"/>
      <sheetName val="3BL공동구 수량"/>
      <sheetName val="본공사"/>
      <sheetName val="적용토목"/>
      <sheetName val="갑지"/>
      <sheetName val="예산M11A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일대-1"/>
      <sheetName val="공사개요(서광주)"/>
      <sheetName val="실행"/>
      <sheetName val="갑지(추정)"/>
      <sheetName val="대공종"/>
      <sheetName val="설계서"/>
      <sheetName val="골재산출"/>
      <sheetName val="산근"/>
      <sheetName val="AIR SHOWER(3인용)"/>
      <sheetName val="연부97-1"/>
      <sheetName val="자갈,시멘트,모래산출"/>
      <sheetName val="자료"/>
      <sheetName val="총괄표"/>
      <sheetName val="차수공개요"/>
      <sheetName val="조명율표"/>
      <sheetName val="본체"/>
      <sheetName val="5공철탑검토표"/>
      <sheetName val="4공철탑검토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C3"/>
      <sheetName val="납부서"/>
      <sheetName val="건축원가"/>
      <sheetName val="공량(1월22일)"/>
      <sheetName val="도급내역"/>
      <sheetName val="을지"/>
      <sheetName val="대목"/>
      <sheetName val="전담운영PM"/>
      <sheetName val="일위대가내역"/>
      <sheetName val="목록"/>
      <sheetName val="ESCO개보수공사"/>
      <sheetName val="1차 내역서"/>
      <sheetName val="가로등내역서"/>
      <sheetName val="원내역"/>
      <sheetName val="외주비"/>
      <sheetName val="일반공사"/>
      <sheetName val="현장관리비 산출내역"/>
      <sheetName val="공사미수"/>
      <sheetName val="1구간BOQ"/>
      <sheetName val="말뚝지지력산정"/>
      <sheetName val="BOQ(전체)"/>
      <sheetName val="주소"/>
      <sheetName val="설계예시"/>
      <sheetName val="Mc1"/>
      <sheetName val="공통(20-91)"/>
      <sheetName val="ELECTRIC"/>
      <sheetName val="내역(100%)"/>
      <sheetName val="표지1"/>
      <sheetName val="WORK"/>
      <sheetName val="산출근거(단청공사)"/>
      <sheetName val="사업수지"/>
      <sheetName val="토목내역서 (도급단가)"/>
      <sheetName val="WEIGHT LIST"/>
      <sheetName val="POL6차-PIPING"/>
      <sheetName val="물량"/>
      <sheetName val="산#2-1 (2)"/>
      <sheetName val="산#3-1"/>
      <sheetName val="기계설비표선정수장"/>
      <sheetName val="인건비"/>
      <sheetName val="재집"/>
      <sheetName val="Y-WORK"/>
      <sheetName val="아파트건축"/>
      <sheetName val="패널"/>
      <sheetName val="TANK견적대지"/>
      <sheetName val="sst,stl창호"/>
      <sheetName val="DAN"/>
      <sheetName val="백호우계수"/>
      <sheetName val="설계기준"/>
      <sheetName val="산출내역서"/>
      <sheetName val="예산총괄표"/>
      <sheetName val="전기일위대가"/>
      <sheetName val="시설물기초"/>
      <sheetName val="공주-교대(A1)"/>
      <sheetName val="기둥(원형)"/>
      <sheetName val="기초공"/>
      <sheetName val="용산1(해보)"/>
      <sheetName val="공조기휀"/>
      <sheetName val="일위대가목차"/>
      <sheetName val="공량산출서"/>
      <sheetName val="실행철강하도"/>
      <sheetName val="CTEMCOST"/>
      <sheetName val="식재수량표"/>
      <sheetName val="계수시트"/>
      <sheetName val="교사기준면적(초등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WING3"/>
      <sheetName val="당초"/>
      <sheetName val="식생블럭단위수량"/>
      <sheetName val="노임,재료비"/>
      <sheetName val="토공 total"/>
      <sheetName val="산출근거"/>
      <sheetName val="교각별철근수량집계표"/>
      <sheetName val="지질조사"/>
      <sheetName val="코드표"/>
      <sheetName val="재료비노무비"/>
      <sheetName val="LF자재단가"/>
      <sheetName val="자재단가"/>
      <sheetName val="NYS"/>
      <sheetName val="단중표"/>
      <sheetName val="토공(우물통,기타) "/>
      <sheetName val="기술부대조건"/>
      <sheetName val="asd"/>
      <sheetName val="6PILE  (돌출)"/>
      <sheetName val="6호기"/>
      <sheetName val="교수설계"/>
      <sheetName val="RE9604"/>
      <sheetName val="지하"/>
      <sheetName val="LEGEND"/>
      <sheetName val="공사직종별노임"/>
      <sheetName val="당진1,2호기전선관설치및접지4차공사내역서-을지"/>
      <sheetName val="001"/>
      <sheetName val="102역사"/>
      <sheetName val="금액집계"/>
      <sheetName val="특외대"/>
      <sheetName val="96정변2"/>
      <sheetName val="Sheet6"/>
      <sheetName val="도급기성"/>
      <sheetName val="설비단가표"/>
      <sheetName val="오수공수량집계표"/>
      <sheetName val="중기"/>
      <sheetName val=" HIT-&gt;HMC 견적(3900)"/>
      <sheetName val="일위(철거)"/>
      <sheetName val="설_(3)"/>
      <sheetName val="설_(2)"/>
      <sheetName val="3BL공동구_수량"/>
      <sheetName val="내역(원안-대안)"/>
      <sheetName val="율촌법률사무소2내역"/>
      <sheetName val="48전력선로일위"/>
      <sheetName val="원가계산서"/>
      <sheetName val="단가표"/>
      <sheetName val="1.설계조건"/>
      <sheetName val="ELEC"/>
      <sheetName val="내역서(중수)"/>
      <sheetName val="CAT_5"/>
      <sheetName val="단가비교표_공통1"/>
      <sheetName val="CIVIL4"/>
      <sheetName val="시멘트"/>
      <sheetName val="N賃率_職"/>
      <sheetName val="입찰안"/>
      <sheetName val="전기일위목록"/>
      <sheetName val="노무,재료"/>
      <sheetName val="견적"/>
      <sheetName val="사다리"/>
      <sheetName val="수주추정"/>
      <sheetName val="조명시설"/>
      <sheetName val="제-노임"/>
      <sheetName val="제직재"/>
      <sheetName val="내역서 "/>
      <sheetName val="노무비"/>
      <sheetName val="본체철근표"/>
      <sheetName val="역공종"/>
      <sheetName val="대치판정"/>
      <sheetName val="원가서"/>
      <sheetName val="단위내역서"/>
      <sheetName val="주beam"/>
      <sheetName val="도급견적가"/>
      <sheetName val="공통가설공사"/>
      <sheetName val="조경일람"/>
      <sheetName val="guard(mac)"/>
      <sheetName val="부대공Ⅱ"/>
      <sheetName val="공사개요"/>
      <sheetName val="간접1"/>
      <sheetName val="장비가동"/>
      <sheetName val="내역관리1"/>
      <sheetName val="갑지1"/>
      <sheetName val="전선 및 전선관"/>
      <sheetName val="공통가설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물량입력"/>
      <sheetName val="E총15"/>
      <sheetName val="약품공급2"/>
      <sheetName val="카메라"/>
      <sheetName val="내역서(기성청구)"/>
      <sheetName val="200"/>
      <sheetName val="물량표"/>
      <sheetName val="첨부1"/>
      <sheetName val="토공집계표"/>
      <sheetName val="기계공사비집계(원안)"/>
      <sheetName val="DATE"/>
      <sheetName val="국내"/>
      <sheetName val="내역서 제출"/>
      <sheetName val="부하자료"/>
      <sheetName val="유림콘도"/>
      <sheetName val="상가분양"/>
      <sheetName val="3본사"/>
      <sheetName val="별표"/>
      <sheetName val="유기공정"/>
      <sheetName val="지점장"/>
      <sheetName val="하도급원가계산총괄표(식재)"/>
      <sheetName val="효성CB 1P기초"/>
      <sheetName val="경영상태"/>
      <sheetName val="일위대가1"/>
      <sheetName val="청주(철골발주의뢰서)"/>
      <sheetName val="sub"/>
      <sheetName val="반포2차"/>
      <sheetName val="공사착공계"/>
      <sheetName val="그림"/>
      <sheetName val="그림2"/>
      <sheetName val="배수내역"/>
      <sheetName val="기흥하도용"/>
      <sheetName val="봉방동근생"/>
      <sheetName val="기타 정보통신공사"/>
      <sheetName val="AIR_SHOWER(3인용)"/>
      <sheetName val="Customer_Databas"/>
      <sheetName val="토공(우물통,기타)_"/>
      <sheetName val="원가_(2)"/>
      <sheetName val="_HIT-&gt;HMC_견적(3900)"/>
      <sheetName val="노무비 근거"/>
      <sheetName val="내역서1"/>
      <sheetName val="INPUT"/>
      <sheetName val="2000년 공정표"/>
      <sheetName val="직접공사비"/>
      <sheetName val="설계조건"/>
      <sheetName val="1공구산출내역서"/>
      <sheetName val="노 무 비"/>
      <sheetName val="별표 "/>
      <sheetName val="계약서"/>
      <sheetName val="통합집계표"/>
      <sheetName val="예가표"/>
      <sheetName val="찍기"/>
      <sheetName val="특별땅고르기"/>
      <sheetName val="민감도"/>
      <sheetName val="세골재  T2 변경 현황"/>
      <sheetName val="토공_total"/>
      <sheetName val="6PILE__(돌출)"/>
      <sheetName val="청도공장"/>
      <sheetName val="JUCKEYK"/>
      <sheetName val="PIPING"/>
      <sheetName val="수량총괄"/>
      <sheetName val="Sheet7(ㅅ)"/>
      <sheetName val="노무비단가"/>
      <sheetName val="단위단가"/>
      <sheetName val="세부내역서(전기)"/>
      <sheetName val="단가일람"/>
      <sheetName val="내역표지"/>
      <sheetName val="갑지.을지"/>
      <sheetName val="BID"/>
      <sheetName val="일위대가(1)"/>
      <sheetName val="자재표"/>
      <sheetName val="현장관리비참조"/>
      <sheetName val="부대"/>
      <sheetName val="일위CODE"/>
      <sheetName val="gyun"/>
      <sheetName val="암거단위"/>
      <sheetName val="연습"/>
      <sheetName val="산출0"/>
      <sheetName val="내역전기"/>
      <sheetName val="3.2제조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재적표"/>
      <sheetName val="견적(100%)"/>
      <sheetName val="설계"/>
      <sheetName val="입상내역"/>
      <sheetName val="기초자료입력"/>
      <sheetName val="Inst."/>
      <sheetName val="교각1"/>
      <sheetName val="전기"/>
      <sheetName val="인적사항"/>
      <sheetName val="투찰가"/>
      <sheetName val="작성"/>
      <sheetName val="2000.05"/>
      <sheetName val="98지급계획"/>
      <sheetName val="철근중량"/>
      <sheetName val="하이테콤직원"/>
      <sheetName val="전기내역"/>
      <sheetName val="총괄내역"/>
      <sheetName val="#3_일위대가목록"/>
      <sheetName val="정거장 설계조건"/>
      <sheetName val="구성1"/>
      <sheetName val="구성2"/>
      <sheetName val="구성3"/>
      <sheetName val="구성4"/>
      <sheetName val="구의33고"/>
      <sheetName val="ITEM"/>
      <sheetName val="터널조도"/>
      <sheetName val="실행(1)"/>
      <sheetName val="원본"/>
      <sheetName val="현장관리비"/>
      <sheetName val="날개벽수량표"/>
      <sheetName val="COST"/>
      <sheetName val="01상노임"/>
      <sheetName val="개요"/>
      <sheetName val="노임단가(08.01)"/>
      <sheetName val="가락화장을지"/>
      <sheetName val="수량산출(생반)"/>
      <sheetName val="접지수량"/>
      <sheetName val="제경비율"/>
      <sheetName val="기본가정"/>
      <sheetName val="구리토평1전기"/>
      <sheetName val="C.전기공사"/>
      <sheetName val="신우"/>
      <sheetName val="입력변수"/>
      <sheetName val="단가대비표 (3)"/>
      <sheetName val="청곡지선입력"/>
      <sheetName val="20관리비율"/>
      <sheetName val="기초일위"/>
      <sheetName val="원가총괄"/>
      <sheetName val="조명율"/>
      <sheetName val="내역서적용수량"/>
      <sheetName val="가도공"/>
      <sheetName val="변경내역(전체)"/>
      <sheetName val="공사입찰정보입력"/>
      <sheetName val="기초입력"/>
      <sheetName val="빌딩 안내"/>
      <sheetName val="중기일위대가"/>
      <sheetName val="건축공사실행"/>
      <sheetName val="인사자료총집계"/>
      <sheetName val="공사예산하조서(O.K)"/>
      <sheetName val="3F"/>
      <sheetName val="수리결과"/>
      <sheetName val="내역1공구"/>
      <sheetName val="소각장스케줄"/>
      <sheetName val="냉천부속동"/>
      <sheetName val="TABLE"/>
      <sheetName val="RAHMEN"/>
      <sheetName val="식재가격"/>
      <sheetName val="식재총괄"/>
      <sheetName val="AV시스템"/>
      <sheetName val="민속촌메뉴"/>
      <sheetName val="2F 회의실견적_5_14 일대_"/>
      <sheetName val="97"/>
      <sheetName val="일위대가목록 "/>
      <sheetName val="(1)본선수량집계"/>
      <sheetName val="도로정위치부표"/>
      <sheetName val="도로조사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마루측구단위수량"/>
      <sheetName val="도수로연장산출-"/>
      <sheetName val="도수로재료집계-"/>
      <sheetName val="우수관연장"/>
      <sheetName val="우수관재료집계"/>
      <sheetName val="맨홀수량"/>
      <sheetName val="맨홀"/>
      <sheetName val="맨홀재료집계"/>
      <sheetName val="콘크리트측구연장-"/>
      <sheetName val="콘크리트측구재료집계-"/>
      <sheetName val="절토부도수단위"/>
      <sheetName val="절토부도수재료집계"/>
      <sheetName val="콘크리트측구연장"/>
      <sheetName val="콘크리트측구재료집계"/>
      <sheetName val="집수정터파기-"/>
      <sheetName val="집수정연장산출-"/>
      <sheetName val="집수정토공집계"/>
      <sheetName val="집수정재료집계(1)"/>
      <sheetName val="집수정재료집계 (2)-"/>
      <sheetName val="-암거재료집계"/>
      <sheetName val="암거날개벽토공집계(1)"/>
      <sheetName val="암거날개벽토공집계(2)"/>
      <sheetName val="암거날개벽재료집계"/>
      <sheetName val="흄관(횡배수관)-"/>
      <sheetName val="횡배수관재료-"/>
      <sheetName val="횡배수관날개벽재료-"/>
      <sheetName val="종배수관수량산출-"/>
      <sheetName val="종배수관면벽-"/>
      <sheetName val="-배수구조물공토공"/>
      <sheetName val="-배수구조총재료"/>
      <sheetName val="단위수량(L형옹벽)"/>
      <sheetName val="단위수량(J형옹벽)"/>
      <sheetName val="단위수량(U형옹벽)"/>
      <sheetName val="양수장이설재료집계"/>
      <sheetName val="교통표지판"/>
      <sheetName val="부대공"/>
      <sheetName val="배수문수량집계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세동별비상"/>
      <sheetName val="직노"/>
      <sheetName val="계산서(곡선부)"/>
      <sheetName val="포장재료집계표"/>
      <sheetName val="일위대가(가설)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1">
          <cell r="D1" t="str">
            <v xml:space="preserve">       암   거   날  개  벽  재  료   집   계   표</v>
          </cell>
        </row>
        <row r="2">
          <cell r="A2" t="str">
            <v xml:space="preserve"> </v>
          </cell>
          <cell r="B2" t="str">
            <v xml:space="preserve"> </v>
          </cell>
          <cell r="C2" t="str">
            <v xml:space="preserve"> </v>
          </cell>
          <cell r="D2" t="str">
            <v xml:space="preserve">   레   미   콘</v>
          </cell>
          <cell r="F2" t="str">
            <v>거푸집</v>
          </cell>
          <cell r="G2" t="str">
            <v xml:space="preserve">                       철             근</v>
          </cell>
          <cell r="M2" t="str">
            <v>뒷채움잡석</v>
          </cell>
          <cell r="N2" t="str">
            <v>배수파이프</v>
          </cell>
          <cell r="O2" t="str">
            <v xml:space="preserve"> </v>
          </cell>
        </row>
        <row r="3">
          <cell r="A3" t="str">
            <v>규     격</v>
          </cell>
          <cell r="B3" t="str">
            <v>수 량</v>
          </cell>
          <cell r="C3" t="str">
            <v>단위</v>
          </cell>
          <cell r="D3" t="str">
            <v>25-240-8</v>
          </cell>
          <cell r="E3" t="str">
            <v>25-240-8</v>
          </cell>
          <cell r="F3" t="str">
            <v>합판3회</v>
          </cell>
          <cell r="G3" t="str">
            <v>D13</v>
          </cell>
          <cell r="H3" t="str">
            <v>D16</v>
          </cell>
          <cell r="I3" t="str">
            <v>D19</v>
          </cell>
          <cell r="J3" t="str">
            <v>D22</v>
          </cell>
          <cell r="K3" t="str">
            <v>D29</v>
          </cell>
          <cell r="L3" t="str">
            <v>계</v>
          </cell>
          <cell r="M3" t="str">
            <v>Φ9-15cm</v>
          </cell>
          <cell r="N3" t="str">
            <v>PVCΦ50MM</v>
          </cell>
          <cell r="O3" t="str">
            <v>비 고</v>
          </cell>
        </row>
        <row r="4">
          <cell r="D4" t="str">
            <v>㎥</v>
          </cell>
          <cell r="E4" t="str">
            <v>㎥</v>
          </cell>
          <cell r="F4" t="str">
            <v>㎡</v>
          </cell>
          <cell r="G4" t="str">
            <v>TON</v>
          </cell>
          <cell r="H4" t="str">
            <v>TON</v>
          </cell>
          <cell r="I4" t="str">
            <v>TON</v>
          </cell>
          <cell r="J4" t="str">
            <v>TON</v>
          </cell>
          <cell r="K4" t="str">
            <v>TON</v>
          </cell>
          <cell r="L4" t="str">
            <v>TON</v>
          </cell>
          <cell r="M4" t="str">
            <v>m</v>
          </cell>
          <cell r="N4" t="str">
            <v>m</v>
          </cell>
        </row>
        <row r="5">
          <cell r="A5" t="str">
            <v>H = 1.0</v>
          </cell>
          <cell r="B5">
            <v>1</v>
          </cell>
          <cell r="C5" t="str">
            <v>개소</v>
          </cell>
          <cell r="D5">
            <v>3.1549999999999998</v>
          </cell>
          <cell r="E5">
            <v>0.433</v>
          </cell>
          <cell r="F5">
            <v>14.948</v>
          </cell>
          <cell r="G5">
            <v>0.11799999999999999</v>
          </cell>
          <cell r="H5">
            <v>7.3999999999999996E-2</v>
          </cell>
          <cell r="I5">
            <v>0</v>
          </cell>
          <cell r="L5">
            <v>0.192</v>
          </cell>
          <cell r="M5">
            <v>0</v>
          </cell>
          <cell r="N5">
            <v>2</v>
          </cell>
        </row>
        <row r="6">
          <cell r="A6" t="str">
            <v>SKEW=15˚</v>
          </cell>
          <cell r="D6">
            <v>3.1549999999999998</v>
          </cell>
          <cell r="E6">
            <v>0.433</v>
          </cell>
          <cell r="F6">
            <v>14.948</v>
          </cell>
          <cell r="G6">
            <v>0.11799999999999999</v>
          </cell>
          <cell r="H6">
            <v>7.3999999999999996E-2</v>
          </cell>
          <cell r="I6">
            <v>0</v>
          </cell>
          <cell r="J6">
            <v>0</v>
          </cell>
          <cell r="K6">
            <v>0</v>
          </cell>
          <cell r="L6">
            <v>0.192</v>
          </cell>
          <cell r="M6">
            <v>0</v>
          </cell>
          <cell r="N6">
            <v>2</v>
          </cell>
        </row>
        <row r="7">
          <cell r="L7">
            <v>0</v>
          </cell>
          <cell r="M7">
            <v>0</v>
          </cell>
          <cell r="N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I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I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I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 xml:space="preserve"> </v>
          </cell>
          <cell r="B15">
            <v>0</v>
          </cell>
          <cell r="C15" t="str">
            <v xml:space="preserve"> 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계</v>
          </cell>
          <cell r="D17">
            <v>3.1549999999999998</v>
          </cell>
          <cell r="E17">
            <v>0.433</v>
          </cell>
          <cell r="F17">
            <v>14.948</v>
          </cell>
          <cell r="G17">
            <v>0.11799999999999999</v>
          </cell>
          <cell r="H17">
            <v>7.3999999999999996E-2</v>
          </cell>
          <cell r="I17">
            <v>0</v>
          </cell>
          <cell r="J17">
            <v>0</v>
          </cell>
          <cell r="K17">
            <v>0</v>
          </cell>
          <cell r="L17">
            <v>0.192</v>
          </cell>
          <cell r="M17">
            <v>0</v>
          </cell>
          <cell r="N17">
            <v>2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단위수량"/>
      <sheetName val="자재 집계표"/>
      <sheetName val="주요자재집계표"/>
      <sheetName val="수량집계표"/>
      <sheetName val="오수맨홀공단위수량"/>
      <sheetName val="Baby일위대가"/>
      <sheetName val="수량산출"/>
      <sheetName val="철거산출근거"/>
      <sheetName val="일위대가(가설)"/>
      <sheetName val="Macro3"/>
      <sheetName val="건축공사실행"/>
      <sheetName val="직노"/>
      <sheetName val="전선로도"/>
    </sheetNames>
    <sheetDataSet>
      <sheetData sheetId="0" refreshError="1"/>
      <sheetData sheetId="1" refreshError="1">
        <row r="7">
          <cell r="H7">
            <v>1.0840000000000001</v>
          </cell>
        </row>
        <row r="12">
          <cell r="H12">
            <v>1.61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#REF"/>
      <sheetName val="원형1호맨홀토공수량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 refreshError="1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일위"/>
      <sheetName val="48수량"/>
      <sheetName val="48인공"/>
      <sheetName val="48일위"/>
      <sheetName val="22수량"/>
      <sheetName val="22인공"/>
      <sheetName val="22일위"/>
      <sheetName val="총괄표"/>
      <sheetName val="원가산출근거"/>
      <sheetName val="전기감리비"/>
      <sheetName val="가설사무소일위대가"/>
      <sheetName val="단위수량"/>
      <sheetName val="원가산춝근거"/>
      <sheetName val="Baby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자재단가"/>
      <sheetName val="공통가설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지급자재"/>
      <sheetName val="견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노임"/>
      <sheetName val="자재단가"/>
      <sheetName val="전력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9수량"/>
      <sheetName val="49인공"/>
      <sheetName val="49일위"/>
      <sheetName val="48수량"/>
      <sheetName val="48인공"/>
      <sheetName val="48일위"/>
      <sheetName val="22수량"/>
      <sheetName val="22인공"/>
      <sheetName val="22일위"/>
      <sheetName val="총괄표"/>
      <sheetName val="원가계산서"/>
      <sheetName val="원가계산"/>
      <sheetName val="원가산출근거"/>
      <sheetName val="전기감리비"/>
      <sheetName val="가설사무소일위대가"/>
      <sheetName val="분전함신설"/>
      <sheetName val="접지1종"/>
      <sheetName val="JUCKEY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자재단가"/>
      <sheetName val="분전함신설"/>
      <sheetName val="접지1종"/>
      <sheetName val="기초"/>
      <sheetName val="48수량"/>
      <sheetName val="49일위"/>
      <sheetName val="22일위"/>
      <sheetName val="49수량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납품용)"/>
      <sheetName val="목차"/>
      <sheetName val="간지"/>
      <sheetName val="원가계산서"/>
      <sheetName val="총괄표"/>
      <sheetName val="36신설수량"/>
      <sheetName val="36선로인공"/>
      <sheetName val="36신설단가"/>
      <sheetName val="자재단가"/>
      <sheetName val="노임단가"/>
      <sheetName val="원가산출근거"/>
      <sheetName val="개소별"/>
      <sheetName val="1"/>
      <sheetName val="철거산출근거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GCB 정밀분해점검</v>
          </cell>
          <cell r="B4" t="str">
            <v xml:space="preserve"> 1.GCB 정밀분해점검</v>
          </cell>
          <cell r="C4" t="str">
            <v>72.5kV 2P 800A</v>
          </cell>
          <cell r="D4" t="str">
            <v>대</v>
          </cell>
          <cell r="E4">
            <v>1</v>
          </cell>
        </row>
        <row r="5">
          <cell r="B5" t="str">
            <v xml:space="preserve">  가) 신설 자재</v>
          </cell>
        </row>
        <row r="6">
          <cell r="A6" t="str">
            <v xml:space="preserve"> SF6 Gas CB 교체분</v>
          </cell>
          <cell r="B6" t="str">
            <v xml:space="preserve"> SF6 Gas</v>
          </cell>
          <cell r="C6" t="str">
            <v xml:space="preserve"> CB 교체분</v>
          </cell>
          <cell r="D6" t="str">
            <v>kg</v>
          </cell>
          <cell r="E6" t="str">
            <v>회수</v>
          </cell>
          <cell r="G6">
            <v>104</v>
          </cell>
          <cell r="H6" t="str">
            <v>x</v>
          </cell>
          <cell r="I6" t="str">
            <v>(1-0.2)</v>
          </cell>
          <cell r="L6" t="str">
            <v>=</v>
          </cell>
          <cell r="M6">
            <v>83.2</v>
          </cell>
          <cell r="O6">
            <v>0</v>
          </cell>
        </row>
        <row r="7">
          <cell r="E7" t="str">
            <v>주입</v>
          </cell>
          <cell r="G7">
            <v>83.2</v>
          </cell>
          <cell r="H7" t="str">
            <v>x</v>
          </cell>
          <cell r="I7" t="str">
            <v>(1-0.2)</v>
          </cell>
          <cell r="L7" t="str">
            <v>=</v>
          </cell>
          <cell r="M7">
            <v>66.56</v>
          </cell>
        </row>
        <row r="8">
          <cell r="E8" t="str">
            <v>보충</v>
          </cell>
          <cell r="G8" t="str">
            <v>(83.2-66.56)</v>
          </cell>
          <cell r="H8" t="str">
            <v>x</v>
          </cell>
          <cell r="I8" t="str">
            <v>(1+0.3)</v>
          </cell>
          <cell r="L8" t="str">
            <v>=</v>
          </cell>
          <cell r="M8">
            <v>21.63</v>
          </cell>
          <cell r="P8">
            <v>21.63</v>
          </cell>
        </row>
        <row r="9">
          <cell r="A9" t="str">
            <v xml:space="preserve"> PE 필름 0.1 x 180 x 91</v>
          </cell>
          <cell r="B9" t="str">
            <v xml:space="preserve"> PE 필름</v>
          </cell>
          <cell r="C9" t="str">
            <v xml:space="preserve"> 0.1 x 180 x 91</v>
          </cell>
          <cell r="D9" t="str">
            <v>롤</v>
          </cell>
          <cell r="E9" t="str">
            <v>1</v>
          </cell>
          <cell r="F9" t="str">
            <v>x</v>
          </cell>
          <cell r="G9" t="str">
            <v>1</v>
          </cell>
          <cell r="L9" t="str">
            <v>=</v>
          </cell>
          <cell r="M9">
            <v>1</v>
          </cell>
          <cell r="O9">
            <v>0</v>
          </cell>
          <cell r="P9">
            <v>1</v>
          </cell>
        </row>
        <row r="10">
          <cell r="A10" t="str">
            <v xml:space="preserve"> 윤활제 WD-40</v>
          </cell>
          <cell r="B10" t="str">
            <v xml:space="preserve"> 윤활제</v>
          </cell>
          <cell r="C10" t="str">
            <v xml:space="preserve"> WD-40</v>
          </cell>
          <cell r="D10" t="str">
            <v>개</v>
          </cell>
          <cell r="E10" t="str">
            <v>3</v>
          </cell>
          <cell r="F10" t="str">
            <v>x</v>
          </cell>
          <cell r="G10" t="str">
            <v>1</v>
          </cell>
          <cell r="L10" t="str">
            <v>=</v>
          </cell>
          <cell r="M10">
            <v>3</v>
          </cell>
          <cell r="O10">
            <v>0</v>
          </cell>
          <cell r="P10">
            <v>3</v>
          </cell>
        </row>
        <row r="11">
          <cell r="A11" t="str">
            <v xml:space="preserve"> 접접 부활제 콘텍트 크리너</v>
          </cell>
          <cell r="B11" t="str">
            <v xml:space="preserve"> 접접 부활제</v>
          </cell>
          <cell r="C11" t="str">
            <v xml:space="preserve"> 콘텍트 크리너</v>
          </cell>
          <cell r="D11" t="str">
            <v>캔</v>
          </cell>
          <cell r="E11" t="str">
            <v>2</v>
          </cell>
          <cell r="F11" t="str">
            <v>x</v>
          </cell>
          <cell r="G11" t="str">
            <v>1</v>
          </cell>
          <cell r="L11" t="str">
            <v>=</v>
          </cell>
          <cell r="M11">
            <v>2</v>
          </cell>
          <cell r="O11">
            <v>0</v>
          </cell>
          <cell r="P11">
            <v>2</v>
          </cell>
        </row>
        <row r="12">
          <cell r="A12" t="str">
            <v xml:space="preserve"> 킴 타올즈 L - 300</v>
          </cell>
          <cell r="B12" t="str">
            <v xml:space="preserve"> 킴 타올즈</v>
          </cell>
          <cell r="C12" t="str">
            <v xml:space="preserve"> L - 300</v>
          </cell>
          <cell r="D12" t="str">
            <v>BOX</v>
          </cell>
          <cell r="E12" t="str">
            <v>1.5</v>
          </cell>
          <cell r="F12" t="str">
            <v>x</v>
          </cell>
          <cell r="G12" t="str">
            <v>1</v>
          </cell>
          <cell r="L12" t="str">
            <v>=</v>
          </cell>
          <cell r="M12">
            <v>1.5</v>
          </cell>
          <cell r="O12">
            <v>0</v>
          </cell>
          <cell r="P12">
            <v>2</v>
          </cell>
        </row>
        <row r="13">
          <cell r="A13" t="str">
            <v xml:space="preserve"> 소창직 20수 44" x 26"</v>
          </cell>
          <cell r="B13" t="str">
            <v xml:space="preserve"> 소창직</v>
          </cell>
          <cell r="C13" t="str">
            <v xml:space="preserve"> 20수 44" x 26"</v>
          </cell>
          <cell r="D13" t="str">
            <v>필</v>
          </cell>
          <cell r="E13" t="str">
            <v>1.5</v>
          </cell>
          <cell r="F13" t="str">
            <v>x</v>
          </cell>
          <cell r="G13" t="str">
            <v>1</v>
          </cell>
          <cell r="L13" t="str">
            <v>=</v>
          </cell>
          <cell r="M13">
            <v>1.5</v>
          </cell>
          <cell r="O13">
            <v>0</v>
          </cell>
          <cell r="P13">
            <v>2</v>
          </cell>
        </row>
        <row r="14">
          <cell r="A14" t="str">
            <v xml:space="preserve"> 킴웨어 대형</v>
          </cell>
          <cell r="B14" t="str">
            <v xml:space="preserve"> 킴웨어</v>
          </cell>
          <cell r="C14" t="str">
            <v xml:space="preserve"> 대형</v>
          </cell>
          <cell r="D14" t="str">
            <v>벌</v>
          </cell>
          <cell r="E14" t="str">
            <v>4</v>
          </cell>
          <cell r="F14" t="str">
            <v>x</v>
          </cell>
          <cell r="G14" t="str">
            <v>1</v>
          </cell>
          <cell r="L14" t="str">
            <v>=</v>
          </cell>
          <cell r="M14">
            <v>4</v>
          </cell>
          <cell r="O14">
            <v>0</v>
          </cell>
          <cell r="P14">
            <v>4</v>
          </cell>
        </row>
        <row r="15">
          <cell r="A15" t="str">
            <v xml:space="preserve"> 환브러쉬 상품</v>
          </cell>
          <cell r="B15" t="str">
            <v xml:space="preserve"> 환브러쉬</v>
          </cell>
          <cell r="C15" t="str">
            <v xml:space="preserve"> 상품</v>
          </cell>
          <cell r="D15" t="str">
            <v>개</v>
          </cell>
          <cell r="E15" t="str">
            <v>6</v>
          </cell>
          <cell r="F15" t="str">
            <v>x</v>
          </cell>
          <cell r="G15" t="str">
            <v>1</v>
          </cell>
          <cell r="L15" t="str">
            <v>=</v>
          </cell>
          <cell r="M15">
            <v>6</v>
          </cell>
          <cell r="O15">
            <v>0</v>
          </cell>
          <cell r="P15">
            <v>6</v>
          </cell>
        </row>
        <row r="16">
          <cell r="A16" t="str">
            <v xml:space="preserve"> 연마지 #180-1000</v>
          </cell>
          <cell r="B16" t="str">
            <v xml:space="preserve"> 연마지</v>
          </cell>
          <cell r="C16" t="str">
            <v xml:space="preserve"> #180-1000</v>
          </cell>
          <cell r="D16" t="str">
            <v>매</v>
          </cell>
          <cell r="E16" t="str">
            <v>25</v>
          </cell>
          <cell r="F16" t="str">
            <v>x</v>
          </cell>
          <cell r="G16" t="str">
            <v>1</v>
          </cell>
          <cell r="L16" t="str">
            <v>=</v>
          </cell>
          <cell r="M16">
            <v>25</v>
          </cell>
          <cell r="O16">
            <v>0</v>
          </cell>
          <cell r="P16">
            <v>25</v>
          </cell>
        </row>
        <row r="17">
          <cell r="A17" t="str">
            <v xml:space="preserve"> 건조제 변압기용 흡수제</v>
          </cell>
          <cell r="B17" t="str">
            <v xml:space="preserve"> 건조제</v>
          </cell>
          <cell r="C17" t="str">
            <v xml:space="preserve"> 변압기용 흡수제</v>
          </cell>
          <cell r="D17" t="str">
            <v>kg</v>
          </cell>
          <cell r="E17" t="str">
            <v>15</v>
          </cell>
          <cell r="F17" t="str">
            <v>x</v>
          </cell>
          <cell r="G17" t="str">
            <v>1</v>
          </cell>
          <cell r="L17" t="str">
            <v>=</v>
          </cell>
          <cell r="M17">
            <v>15</v>
          </cell>
          <cell r="O17">
            <v>0</v>
          </cell>
          <cell r="P17">
            <v>15</v>
          </cell>
        </row>
        <row r="18">
          <cell r="A18" t="str">
            <v xml:space="preserve"> 접점 구리스 # 280</v>
          </cell>
          <cell r="B18" t="str">
            <v xml:space="preserve"> 접점 구리스</v>
          </cell>
          <cell r="C18" t="str">
            <v xml:space="preserve"> # 280</v>
          </cell>
          <cell r="D18" t="str">
            <v>캔</v>
          </cell>
          <cell r="E18" t="str">
            <v>1</v>
          </cell>
          <cell r="F18" t="str">
            <v>x</v>
          </cell>
          <cell r="G18" t="str">
            <v>1</v>
          </cell>
          <cell r="L18" t="str">
            <v>=</v>
          </cell>
          <cell r="M18">
            <v>1</v>
          </cell>
          <cell r="O18">
            <v>0</v>
          </cell>
          <cell r="P18">
            <v>1</v>
          </cell>
        </row>
        <row r="19">
          <cell r="A19" t="str">
            <v xml:space="preserve"> Packing 및 O-Ring</v>
          </cell>
          <cell r="B19" t="str">
            <v xml:space="preserve"> Packing 및 O-Ring</v>
          </cell>
          <cell r="C19">
            <v>0</v>
          </cell>
          <cell r="D19" t="str">
            <v>LOT</v>
          </cell>
          <cell r="E19" t="str">
            <v>1</v>
          </cell>
          <cell r="F19" t="str">
            <v>x</v>
          </cell>
          <cell r="G19" t="str">
            <v>1</v>
          </cell>
          <cell r="L19" t="str">
            <v>=</v>
          </cell>
          <cell r="M19">
            <v>1</v>
          </cell>
          <cell r="O19">
            <v>0</v>
          </cell>
          <cell r="P19">
            <v>1</v>
          </cell>
        </row>
        <row r="20">
          <cell r="A20" t="str">
            <v xml:space="preserve"> Timer 측정용 Paper</v>
          </cell>
          <cell r="B20" t="str">
            <v xml:space="preserve"> Timer 측정용 Paper</v>
          </cell>
          <cell r="C20">
            <v>0</v>
          </cell>
          <cell r="D20" t="str">
            <v>ROL</v>
          </cell>
          <cell r="E20" t="str">
            <v>1</v>
          </cell>
          <cell r="F20" t="str">
            <v>x</v>
          </cell>
          <cell r="G20" t="str">
            <v>1</v>
          </cell>
          <cell r="L20" t="str">
            <v>=</v>
          </cell>
          <cell r="M20">
            <v>1</v>
          </cell>
          <cell r="O20">
            <v>0</v>
          </cell>
          <cell r="P20">
            <v>1</v>
          </cell>
        </row>
        <row r="21">
          <cell r="A21" t="str">
            <v xml:space="preserve"> 와세린 SNOW WHITE</v>
          </cell>
          <cell r="B21" t="str">
            <v xml:space="preserve"> 와세린</v>
          </cell>
          <cell r="C21" t="str">
            <v xml:space="preserve"> SNOW WHITE</v>
          </cell>
          <cell r="D21" t="str">
            <v>CAN</v>
          </cell>
          <cell r="E21" t="str">
            <v>1.5</v>
          </cell>
          <cell r="F21" t="str">
            <v>x</v>
          </cell>
          <cell r="G21" t="str">
            <v>1</v>
          </cell>
          <cell r="L21" t="str">
            <v>=</v>
          </cell>
          <cell r="M21">
            <v>1.5</v>
          </cell>
          <cell r="O21">
            <v>0</v>
          </cell>
          <cell r="P21">
            <v>2</v>
          </cell>
        </row>
        <row r="22">
          <cell r="A22" t="str">
            <v xml:space="preserve"> 방청유 TECTYL 506</v>
          </cell>
          <cell r="B22" t="str">
            <v xml:space="preserve"> 방청유</v>
          </cell>
          <cell r="C22" t="str">
            <v xml:space="preserve"> TECTYL 506</v>
          </cell>
          <cell r="D22" t="str">
            <v>캔</v>
          </cell>
          <cell r="E22" t="str">
            <v>1</v>
          </cell>
          <cell r="F22" t="str">
            <v>x</v>
          </cell>
          <cell r="G22" t="str">
            <v>1</v>
          </cell>
          <cell r="L22" t="str">
            <v>=</v>
          </cell>
          <cell r="M22">
            <v>1</v>
          </cell>
          <cell r="O22">
            <v>0</v>
          </cell>
          <cell r="P22">
            <v>1</v>
          </cell>
        </row>
        <row r="23">
          <cell r="A23" t="str">
            <v xml:space="preserve"> 검측봉 아황산 가스</v>
          </cell>
          <cell r="B23" t="str">
            <v xml:space="preserve"> 검측봉</v>
          </cell>
          <cell r="C23" t="str">
            <v xml:space="preserve"> 아황산 가스</v>
          </cell>
          <cell r="D23" t="str">
            <v>개</v>
          </cell>
          <cell r="E23" t="str">
            <v>2</v>
          </cell>
          <cell r="F23" t="str">
            <v>x</v>
          </cell>
          <cell r="G23" t="str">
            <v>1</v>
          </cell>
          <cell r="L23" t="str">
            <v>=</v>
          </cell>
          <cell r="M23">
            <v>2</v>
          </cell>
          <cell r="O23">
            <v>0</v>
          </cell>
          <cell r="P23">
            <v>2</v>
          </cell>
        </row>
        <row r="42">
          <cell r="A42" t="str">
            <v>AT 정밀분해점검</v>
          </cell>
          <cell r="B42" t="str">
            <v xml:space="preserve"> 2.AT 정밀분해점검</v>
          </cell>
          <cell r="C42" t="str">
            <v>55kV/27.5kV 5000kVA</v>
          </cell>
          <cell r="D42" t="str">
            <v>대</v>
          </cell>
          <cell r="E42">
            <v>1</v>
          </cell>
        </row>
        <row r="43">
          <cell r="B43" t="str">
            <v xml:space="preserve">  가) 신설 자재</v>
          </cell>
        </row>
        <row r="44">
          <cell r="A44" t="str">
            <v xml:space="preserve"> CORK GASKET 90x180x9t</v>
          </cell>
          <cell r="B44" t="str">
            <v xml:space="preserve"> CORK GASKET</v>
          </cell>
          <cell r="C44" t="str">
            <v xml:space="preserve"> 90x180x9t</v>
          </cell>
          <cell r="D44" t="str">
            <v>매</v>
          </cell>
          <cell r="E44" t="str">
            <v>3</v>
          </cell>
          <cell r="F44" t="str">
            <v>x</v>
          </cell>
          <cell r="G44" t="str">
            <v>1</v>
          </cell>
          <cell r="L44" t="str">
            <v>=</v>
          </cell>
          <cell r="M44">
            <v>3</v>
          </cell>
          <cell r="O44">
            <v>0</v>
          </cell>
          <cell r="P44">
            <v>3</v>
          </cell>
        </row>
        <row r="45">
          <cell r="A45" t="str">
            <v xml:space="preserve"> PE 필름 0.1 x 180 x 91</v>
          </cell>
          <cell r="B45" t="str">
            <v xml:space="preserve"> PE 필름</v>
          </cell>
          <cell r="C45" t="str">
            <v xml:space="preserve"> 0.1 x 180 x 91</v>
          </cell>
          <cell r="D45" t="str">
            <v>롤</v>
          </cell>
          <cell r="E45" t="str">
            <v>1</v>
          </cell>
          <cell r="F45" t="str">
            <v>x</v>
          </cell>
          <cell r="G45" t="str">
            <v>1</v>
          </cell>
          <cell r="L45" t="str">
            <v>=</v>
          </cell>
          <cell r="M45">
            <v>1</v>
          </cell>
          <cell r="O45">
            <v>0</v>
          </cell>
          <cell r="P45">
            <v>1</v>
          </cell>
        </row>
        <row r="46">
          <cell r="A46" t="str">
            <v xml:space="preserve"> 윤활제 WD-40</v>
          </cell>
          <cell r="B46" t="str">
            <v xml:space="preserve"> 윤활제</v>
          </cell>
          <cell r="C46" t="str">
            <v xml:space="preserve"> WD-40</v>
          </cell>
          <cell r="D46" t="str">
            <v>개</v>
          </cell>
          <cell r="E46" t="str">
            <v>3</v>
          </cell>
          <cell r="F46" t="str">
            <v>x</v>
          </cell>
          <cell r="G46" t="str">
            <v>1</v>
          </cell>
          <cell r="L46" t="str">
            <v>=</v>
          </cell>
          <cell r="M46">
            <v>3</v>
          </cell>
          <cell r="O46">
            <v>0</v>
          </cell>
          <cell r="P46">
            <v>3</v>
          </cell>
        </row>
        <row r="47">
          <cell r="A47" t="str">
            <v xml:space="preserve"> 접접 부활제 콘텍트 크리너</v>
          </cell>
          <cell r="B47" t="str">
            <v xml:space="preserve"> 접접 부활제</v>
          </cell>
          <cell r="C47" t="str">
            <v xml:space="preserve"> 콘텍트 크리너</v>
          </cell>
          <cell r="D47" t="str">
            <v>캔</v>
          </cell>
          <cell r="E47" t="str">
            <v>3</v>
          </cell>
          <cell r="F47" t="str">
            <v>x</v>
          </cell>
          <cell r="G47" t="str">
            <v>1</v>
          </cell>
          <cell r="L47" t="str">
            <v>=</v>
          </cell>
          <cell r="M47">
            <v>3</v>
          </cell>
          <cell r="O47">
            <v>0</v>
          </cell>
          <cell r="P47">
            <v>3</v>
          </cell>
        </row>
        <row r="48">
          <cell r="A48" t="str">
            <v xml:space="preserve"> 킴 타올즈 L - 300</v>
          </cell>
          <cell r="B48" t="str">
            <v xml:space="preserve"> 킴 타올즈</v>
          </cell>
          <cell r="C48" t="str">
            <v xml:space="preserve"> L - 300</v>
          </cell>
          <cell r="D48" t="str">
            <v>BOX</v>
          </cell>
          <cell r="E48" t="str">
            <v>2</v>
          </cell>
          <cell r="F48" t="str">
            <v>x</v>
          </cell>
          <cell r="G48" t="str">
            <v>1</v>
          </cell>
          <cell r="L48" t="str">
            <v>=</v>
          </cell>
          <cell r="M48">
            <v>2</v>
          </cell>
          <cell r="O48">
            <v>0</v>
          </cell>
          <cell r="P48">
            <v>2</v>
          </cell>
        </row>
        <row r="49">
          <cell r="A49" t="str">
            <v xml:space="preserve"> 소창직 20수 44" x 26"</v>
          </cell>
          <cell r="B49" t="str">
            <v xml:space="preserve"> 소창직</v>
          </cell>
          <cell r="C49" t="str">
            <v xml:space="preserve"> 20수 44" x 26"</v>
          </cell>
          <cell r="D49" t="str">
            <v>필</v>
          </cell>
          <cell r="E49" t="str">
            <v>0.5</v>
          </cell>
          <cell r="F49" t="str">
            <v>x</v>
          </cell>
          <cell r="G49" t="str">
            <v>1</v>
          </cell>
          <cell r="L49" t="str">
            <v>=</v>
          </cell>
          <cell r="M49">
            <v>0.5</v>
          </cell>
          <cell r="O49">
            <v>0</v>
          </cell>
          <cell r="P49">
            <v>0.5</v>
          </cell>
        </row>
        <row r="50">
          <cell r="A50" t="str">
            <v xml:space="preserve"> 킴웨어 대형</v>
          </cell>
          <cell r="B50" t="str">
            <v xml:space="preserve"> 킴웨어</v>
          </cell>
          <cell r="C50" t="str">
            <v xml:space="preserve"> 대형</v>
          </cell>
          <cell r="D50" t="str">
            <v>벌</v>
          </cell>
          <cell r="E50" t="str">
            <v>4</v>
          </cell>
          <cell r="F50" t="str">
            <v>x</v>
          </cell>
          <cell r="G50" t="str">
            <v>1</v>
          </cell>
          <cell r="L50" t="str">
            <v>=</v>
          </cell>
          <cell r="M50">
            <v>4</v>
          </cell>
          <cell r="O50">
            <v>0</v>
          </cell>
          <cell r="P50">
            <v>4</v>
          </cell>
        </row>
        <row r="51">
          <cell r="A51" t="str">
            <v xml:space="preserve"> 환브러쉬 상품</v>
          </cell>
          <cell r="B51" t="str">
            <v xml:space="preserve"> 환브러쉬</v>
          </cell>
          <cell r="C51" t="str">
            <v xml:space="preserve"> 상품</v>
          </cell>
          <cell r="D51" t="str">
            <v>개</v>
          </cell>
          <cell r="E51" t="str">
            <v>3</v>
          </cell>
          <cell r="F51" t="str">
            <v>x</v>
          </cell>
          <cell r="G51" t="str">
            <v>1</v>
          </cell>
          <cell r="L51" t="str">
            <v>=</v>
          </cell>
          <cell r="M51">
            <v>3</v>
          </cell>
          <cell r="O51">
            <v>0</v>
          </cell>
          <cell r="P51">
            <v>3</v>
          </cell>
        </row>
        <row r="52">
          <cell r="A52" t="str">
            <v xml:space="preserve"> 연마지 #180-1000</v>
          </cell>
          <cell r="B52" t="str">
            <v xml:space="preserve"> 연마지</v>
          </cell>
          <cell r="C52" t="str">
            <v xml:space="preserve"> #180-1000</v>
          </cell>
          <cell r="D52" t="str">
            <v>매</v>
          </cell>
          <cell r="E52" t="str">
            <v>20</v>
          </cell>
          <cell r="F52" t="str">
            <v>x</v>
          </cell>
          <cell r="G52" t="str">
            <v>1</v>
          </cell>
          <cell r="L52" t="str">
            <v>=</v>
          </cell>
          <cell r="M52">
            <v>20</v>
          </cell>
          <cell r="O52">
            <v>0</v>
          </cell>
          <cell r="P52">
            <v>20</v>
          </cell>
        </row>
        <row r="53">
          <cell r="A53" t="str">
            <v xml:space="preserve"> 건조제 변압기용 흡수제</v>
          </cell>
          <cell r="B53" t="str">
            <v xml:space="preserve"> 건조제</v>
          </cell>
          <cell r="C53" t="str">
            <v xml:space="preserve"> 변압기용 흡수제</v>
          </cell>
          <cell r="D53" t="str">
            <v>kg</v>
          </cell>
          <cell r="E53" t="str">
            <v>10</v>
          </cell>
          <cell r="F53" t="str">
            <v>x</v>
          </cell>
          <cell r="G53" t="str">
            <v>1</v>
          </cell>
          <cell r="L53" t="str">
            <v>=</v>
          </cell>
          <cell r="M53">
            <v>10</v>
          </cell>
          <cell r="O53">
            <v>0</v>
          </cell>
          <cell r="P53">
            <v>10</v>
          </cell>
        </row>
        <row r="54">
          <cell r="A54" t="str">
            <v xml:space="preserve"> 접점 구리스 # 280</v>
          </cell>
          <cell r="B54" t="str">
            <v xml:space="preserve"> 접점 구리스</v>
          </cell>
          <cell r="C54" t="str">
            <v xml:space="preserve"> # 280</v>
          </cell>
          <cell r="D54" t="str">
            <v>캔</v>
          </cell>
          <cell r="E54" t="str">
            <v>0.5</v>
          </cell>
          <cell r="F54" t="str">
            <v>x</v>
          </cell>
          <cell r="G54" t="str">
            <v>1</v>
          </cell>
          <cell r="L54" t="str">
            <v>=</v>
          </cell>
          <cell r="M54">
            <v>0.5</v>
          </cell>
          <cell r="O54">
            <v>0</v>
          </cell>
          <cell r="P54">
            <v>0.5</v>
          </cell>
        </row>
        <row r="55">
          <cell r="A55" t="str">
            <v xml:space="preserve"> N2 가스 99.9% 47ℓ</v>
          </cell>
          <cell r="B55" t="str">
            <v xml:space="preserve"> N2 가스</v>
          </cell>
          <cell r="C55" t="str">
            <v xml:space="preserve"> 99.9% 47ℓ</v>
          </cell>
          <cell r="D55" t="str">
            <v>통</v>
          </cell>
          <cell r="E55" t="str">
            <v>1</v>
          </cell>
          <cell r="F55" t="str">
            <v>x</v>
          </cell>
          <cell r="G55" t="str">
            <v>1</v>
          </cell>
          <cell r="L55" t="str">
            <v>=</v>
          </cell>
          <cell r="M55">
            <v>1</v>
          </cell>
          <cell r="O55">
            <v>0</v>
          </cell>
          <cell r="P55">
            <v>1</v>
          </cell>
        </row>
        <row r="56">
          <cell r="A56" t="str">
            <v xml:space="preserve"> 세척제 솔벤트</v>
          </cell>
          <cell r="B56" t="str">
            <v xml:space="preserve"> 세척제</v>
          </cell>
          <cell r="C56" t="str">
            <v xml:space="preserve"> 솔벤트</v>
          </cell>
          <cell r="D56" t="str">
            <v>ℓ</v>
          </cell>
          <cell r="E56" t="str">
            <v>20</v>
          </cell>
          <cell r="F56" t="str">
            <v>x</v>
          </cell>
          <cell r="G56" t="str">
            <v>1</v>
          </cell>
          <cell r="L56" t="str">
            <v>=</v>
          </cell>
          <cell r="M56">
            <v>20</v>
          </cell>
          <cell r="O56">
            <v>0</v>
          </cell>
          <cell r="P56">
            <v>20</v>
          </cell>
        </row>
        <row r="57">
          <cell r="A57" t="str">
            <v xml:space="preserve"> 광물질 절연유 KSC2301 2호</v>
          </cell>
          <cell r="B57" t="str">
            <v xml:space="preserve"> 광물질 절연유</v>
          </cell>
          <cell r="C57" t="str">
            <v xml:space="preserve"> KSC2301 2호</v>
          </cell>
          <cell r="D57" t="str">
            <v>ℓ</v>
          </cell>
          <cell r="E57" t="str">
            <v>200</v>
          </cell>
          <cell r="F57" t="str">
            <v>x</v>
          </cell>
          <cell r="G57" t="str">
            <v>1</v>
          </cell>
          <cell r="L57" t="str">
            <v>=</v>
          </cell>
          <cell r="M57">
            <v>200</v>
          </cell>
          <cell r="O57">
            <v>0</v>
          </cell>
          <cell r="P57">
            <v>200</v>
          </cell>
        </row>
        <row r="61">
          <cell r="A61" t="str">
            <v>AT 정밀분해점검</v>
          </cell>
          <cell r="B61" t="str">
            <v xml:space="preserve"> 3.AT 정밀분해점검</v>
          </cell>
          <cell r="C61" t="str">
            <v>55kV/27.5kV 3000kVA</v>
          </cell>
          <cell r="D61" t="str">
            <v>대</v>
          </cell>
          <cell r="E61">
            <v>1</v>
          </cell>
        </row>
        <row r="62">
          <cell r="B62" t="str">
            <v xml:space="preserve">  가) 신설 자재</v>
          </cell>
        </row>
        <row r="63">
          <cell r="A63" t="str">
            <v xml:space="preserve"> CORK GASKET 90x180x9t</v>
          </cell>
          <cell r="B63" t="str">
            <v xml:space="preserve"> CORK GASKET</v>
          </cell>
          <cell r="C63" t="str">
            <v xml:space="preserve"> 90x180x9t</v>
          </cell>
          <cell r="D63" t="str">
            <v>매</v>
          </cell>
          <cell r="E63" t="str">
            <v>3</v>
          </cell>
          <cell r="F63" t="str">
            <v>x</v>
          </cell>
          <cell r="G63" t="str">
            <v>1</v>
          </cell>
          <cell r="L63" t="str">
            <v>=</v>
          </cell>
          <cell r="M63">
            <v>3</v>
          </cell>
          <cell r="O63">
            <v>0</v>
          </cell>
          <cell r="P63">
            <v>3</v>
          </cell>
        </row>
        <row r="64">
          <cell r="A64" t="str">
            <v xml:space="preserve"> PE 필름 0.1 x 180 x 91</v>
          </cell>
          <cell r="B64" t="str">
            <v xml:space="preserve"> PE 필름</v>
          </cell>
          <cell r="C64" t="str">
            <v xml:space="preserve"> 0.1 x 180 x 91</v>
          </cell>
          <cell r="D64" t="str">
            <v>롤</v>
          </cell>
          <cell r="E64" t="str">
            <v>1</v>
          </cell>
          <cell r="F64" t="str">
            <v>x</v>
          </cell>
          <cell r="G64" t="str">
            <v>1</v>
          </cell>
          <cell r="L64" t="str">
            <v>=</v>
          </cell>
          <cell r="M64">
            <v>1</v>
          </cell>
          <cell r="O64">
            <v>0</v>
          </cell>
          <cell r="P64">
            <v>1</v>
          </cell>
        </row>
        <row r="65">
          <cell r="A65" t="str">
            <v xml:space="preserve"> 윤활제 WD-40</v>
          </cell>
          <cell r="B65" t="str">
            <v xml:space="preserve"> 윤활제</v>
          </cell>
          <cell r="C65" t="str">
            <v xml:space="preserve"> WD-40</v>
          </cell>
          <cell r="D65" t="str">
            <v>개</v>
          </cell>
          <cell r="E65" t="str">
            <v>3</v>
          </cell>
          <cell r="F65" t="str">
            <v>x</v>
          </cell>
          <cell r="G65" t="str">
            <v>1</v>
          </cell>
          <cell r="L65" t="str">
            <v>=</v>
          </cell>
          <cell r="M65">
            <v>3</v>
          </cell>
          <cell r="O65">
            <v>0</v>
          </cell>
          <cell r="P65">
            <v>3</v>
          </cell>
        </row>
        <row r="66">
          <cell r="A66" t="str">
            <v xml:space="preserve"> 접접 부활제 콘텍트 크리너</v>
          </cell>
          <cell r="B66" t="str">
            <v xml:space="preserve"> 접접 부활제</v>
          </cell>
          <cell r="C66" t="str">
            <v xml:space="preserve"> 콘텍트 크리너</v>
          </cell>
          <cell r="D66" t="str">
            <v>캔</v>
          </cell>
          <cell r="E66" t="str">
            <v>3</v>
          </cell>
          <cell r="F66" t="str">
            <v>x</v>
          </cell>
          <cell r="G66" t="str">
            <v>1</v>
          </cell>
          <cell r="L66" t="str">
            <v>=</v>
          </cell>
          <cell r="M66">
            <v>3</v>
          </cell>
          <cell r="O66">
            <v>0</v>
          </cell>
          <cell r="P66">
            <v>3</v>
          </cell>
        </row>
        <row r="67">
          <cell r="A67" t="str">
            <v xml:space="preserve"> 킴 타올즈 L - 300</v>
          </cell>
          <cell r="B67" t="str">
            <v xml:space="preserve"> 킴 타올즈</v>
          </cell>
          <cell r="C67" t="str">
            <v xml:space="preserve"> L - 300</v>
          </cell>
          <cell r="D67" t="str">
            <v>BOX</v>
          </cell>
          <cell r="E67" t="str">
            <v>1</v>
          </cell>
          <cell r="F67" t="str">
            <v>x</v>
          </cell>
          <cell r="G67" t="str">
            <v>1</v>
          </cell>
          <cell r="L67" t="str">
            <v>=</v>
          </cell>
          <cell r="M67">
            <v>1</v>
          </cell>
          <cell r="O67">
            <v>0</v>
          </cell>
          <cell r="P67">
            <v>1</v>
          </cell>
        </row>
        <row r="68">
          <cell r="A68" t="str">
            <v xml:space="preserve"> 소창직 20수 44" x 26"</v>
          </cell>
          <cell r="B68" t="str">
            <v xml:space="preserve"> 소창직</v>
          </cell>
          <cell r="C68" t="str">
            <v xml:space="preserve"> 20수 44" x 26"</v>
          </cell>
          <cell r="D68" t="str">
            <v>필</v>
          </cell>
          <cell r="E68" t="str">
            <v>0.5</v>
          </cell>
          <cell r="F68" t="str">
            <v>x</v>
          </cell>
          <cell r="G68" t="str">
            <v>1</v>
          </cell>
          <cell r="L68" t="str">
            <v>=</v>
          </cell>
          <cell r="M68">
            <v>0.5</v>
          </cell>
          <cell r="O68">
            <v>0</v>
          </cell>
          <cell r="P68">
            <v>0.5</v>
          </cell>
        </row>
        <row r="69">
          <cell r="A69" t="str">
            <v xml:space="preserve"> 킴웨어 대형</v>
          </cell>
          <cell r="B69" t="str">
            <v xml:space="preserve"> 킴웨어</v>
          </cell>
          <cell r="C69" t="str">
            <v xml:space="preserve"> 대형</v>
          </cell>
          <cell r="D69" t="str">
            <v>벌</v>
          </cell>
          <cell r="E69" t="str">
            <v>4</v>
          </cell>
          <cell r="F69" t="str">
            <v>x</v>
          </cell>
          <cell r="G69" t="str">
            <v>1</v>
          </cell>
          <cell r="L69" t="str">
            <v>=</v>
          </cell>
          <cell r="M69">
            <v>4</v>
          </cell>
          <cell r="O69">
            <v>0</v>
          </cell>
          <cell r="P69">
            <v>4</v>
          </cell>
        </row>
        <row r="70">
          <cell r="A70" t="str">
            <v xml:space="preserve"> 환브러쉬 상품</v>
          </cell>
          <cell r="B70" t="str">
            <v xml:space="preserve"> 환브러쉬</v>
          </cell>
          <cell r="C70" t="str">
            <v xml:space="preserve"> 상품</v>
          </cell>
          <cell r="D70" t="str">
            <v>개</v>
          </cell>
          <cell r="E70" t="str">
            <v>3</v>
          </cell>
          <cell r="F70" t="str">
            <v>x</v>
          </cell>
          <cell r="G70" t="str">
            <v>1</v>
          </cell>
          <cell r="L70" t="str">
            <v>=</v>
          </cell>
          <cell r="M70">
            <v>3</v>
          </cell>
          <cell r="O70">
            <v>0</v>
          </cell>
          <cell r="P70">
            <v>3</v>
          </cell>
        </row>
        <row r="71">
          <cell r="A71" t="str">
            <v xml:space="preserve"> 연마지 #180-1000</v>
          </cell>
          <cell r="B71" t="str">
            <v xml:space="preserve"> 연마지</v>
          </cell>
          <cell r="C71" t="str">
            <v xml:space="preserve"> #180-1000</v>
          </cell>
          <cell r="D71" t="str">
            <v>매</v>
          </cell>
          <cell r="E71" t="str">
            <v>20</v>
          </cell>
          <cell r="F71" t="str">
            <v>x</v>
          </cell>
          <cell r="G71" t="str">
            <v>1</v>
          </cell>
          <cell r="L71" t="str">
            <v>=</v>
          </cell>
          <cell r="M71">
            <v>20</v>
          </cell>
          <cell r="O71">
            <v>0</v>
          </cell>
          <cell r="P71">
            <v>20</v>
          </cell>
        </row>
        <row r="72">
          <cell r="A72" t="str">
            <v xml:space="preserve"> 건조제 변압기용 흡수제</v>
          </cell>
          <cell r="B72" t="str">
            <v xml:space="preserve"> 건조제</v>
          </cell>
          <cell r="C72" t="str">
            <v xml:space="preserve"> 변압기용 흡수제</v>
          </cell>
          <cell r="D72" t="str">
            <v>kg</v>
          </cell>
          <cell r="E72" t="str">
            <v>10</v>
          </cell>
          <cell r="F72" t="str">
            <v>x</v>
          </cell>
          <cell r="G72" t="str">
            <v>1</v>
          </cell>
          <cell r="L72" t="str">
            <v>=</v>
          </cell>
          <cell r="M72">
            <v>10</v>
          </cell>
          <cell r="O72">
            <v>0</v>
          </cell>
          <cell r="P72">
            <v>10</v>
          </cell>
        </row>
        <row r="73">
          <cell r="A73" t="str">
            <v xml:space="preserve"> 접점 구리스 # 280</v>
          </cell>
          <cell r="B73" t="str">
            <v xml:space="preserve"> 접점 구리스</v>
          </cell>
          <cell r="C73" t="str">
            <v xml:space="preserve"> # 280</v>
          </cell>
          <cell r="D73" t="str">
            <v>캔</v>
          </cell>
          <cell r="E73" t="str">
            <v>0.5</v>
          </cell>
          <cell r="F73" t="str">
            <v>x</v>
          </cell>
          <cell r="G73" t="str">
            <v>1</v>
          </cell>
          <cell r="L73" t="str">
            <v>=</v>
          </cell>
          <cell r="M73">
            <v>0.5</v>
          </cell>
          <cell r="O73">
            <v>0</v>
          </cell>
          <cell r="P73">
            <v>0.5</v>
          </cell>
        </row>
        <row r="74">
          <cell r="A74" t="str">
            <v xml:space="preserve"> N2 가스 99.9% 47ℓ</v>
          </cell>
          <cell r="B74" t="str">
            <v xml:space="preserve"> N2 가스</v>
          </cell>
          <cell r="C74" t="str">
            <v xml:space="preserve"> 99.9% 47ℓ</v>
          </cell>
          <cell r="D74" t="str">
            <v>통</v>
          </cell>
          <cell r="E74" t="str">
            <v>1</v>
          </cell>
          <cell r="F74" t="str">
            <v>x</v>
          </cell>
          <cell r="G74" t="str">
            <v>1</v>
          </cell>
          <cell r="L74" t="str">
            <v>=</v>
          </cell>
          <cell r="M74">
            <v>1</v>
          </cell>
          <cell r="O74">
            <v>0</v>
          </cell>
          <cell r="P74">
            <v>1</v>
          </cell>
        </row>
        <row r="75">
          <cell r="A75" t="str">
            <v xml:space="preserve"> 세척제 솔벤트</v>
          </cell>
          <cell r="B75" t="str">
            <v xml:space="preserve"> 세척제</v>
          </cell>
          <cell r="C75" t="str">
            <v xml:space="preserve"> 솔벤트</v>
          </cell>
          <cell r="D75" t="str">
            <v>ℓ</v>
          </cell>
          <cell r="E75" t="str">
            <v>20</v>
          </cell>
          <cell r="F75" t="str">
            <v>x</v>
          </cell>
          <cell r="G75" t="str">
            <v>1</v>
          </cell>
          <cell r="L75" t="str">
            <v>=</v>
          </cell>
          <cell r="M75">
            <v>20</v>
          </cell>
          <cell r="O75">
            <v>0</v>
          </cell>
          <cell r="P75">
            <v>20</v>
          </cell>
        </row>
        <row r="76">
          <cell r="A76" t="str">
            <v xml:space="preserve"> 광물질 절연유 KSC2301 2호</v>
          </cell>
          <cell r="B76" t="str">
            <v xml:space="preserve"> 광물질 절연유</v>
          </cell>
          <cell r="C76" t="str">
            <v xml:space="preserve"> KSC2301 2호</v>
          </cell>
          <cell r="D76" t="str">
            <v>ℓ</v>
          </cell>
          <cell r="E76" t="str">
            <v>200</v>
          </cell>
          <cell r="F76" t="str">
            <v>x</v>
          </cell>
          <cell r="G76" t="str">
            <v>1</v>
          </cell>
          <cell r="L76" t="str">
            <v>=</v>
          </cell>
          <cell r="M76">
            <v>200</v>
          </cell>
          <cell r="O76">
            <v>0</v>
          </cell>
          <cell r="P76">
            <v>200</v>
          </cell>
        </row>
        <row r="80">
          <cell r="A80" t="str">
            <v>PT 정밀분해점검</v>
          </cell>
          <cell r="B80" t="str">
            <v xml:space="preserve"> 4.PT 정밀분해점검</v>
          </cell>
          <cell r="C80" t="str">
            <v>55kV/110V 100VA</v>
          </cell>
          <cell r="D80" t="str">
            <v>대</v>
          </cell>
          <cell r="E80">
            <v>1</v>
          </cell>
        </row>
        <row r="81">
          <cell r="B81" t="str">
            <v xml:space="preserve">  가) 신설 자재</v>
          </cell>
        </row>
        <row r="82">
          <cell r="A82" t="str">
            <v xml:space="preserve"> 광물질 절연유 KSC2301 2호</v>
          </cell>
          <cell r="B82" t="str">
            <v xml:space="preserve"> 광물질 절연유</v>
          </cell>
          <cell r="C82" t="str">
            <v xml:space="preserve"> KSC2301 2호</v>
          </cell>
          <cell r="D82" t="str">
            <v>ℓ</v>
          </cell>
          <cell r="E82" t="str">
            <v>50</v>
          </cell>
          <cell r="F82" t="str">
            <v>x</v>
          </cell>
          <cell r="G82" t="str">
            <v>1</v>
          </cell>
          <cell r="L82" t="str">
            <v>=</v>
          </cell>
          <cell r="M82">
            <v>50</v>
          </cell>
          <cell r="O82">
            <v>0</v>
          </cell>
          <cell r="P82">
            <v>50</v>
          </cell>
        </row>
        <row r="83">
          <cell r="A83" t="str">
            <v xml:space="preserve"> PE 필름 0.1 x 180 x 91</v>
          </cell>
          <cell r="B83" t="str">
            <v xml:space="preserve"> PE 필름</v>
          </cell>
          <cell r="C83" t="str">
            <v xml:space="preserve"> 0.1 x 180 x 91</v>
          </cell>
          <cell r="D83" t="str">
            <v>롤</v>
          </cell>
          <cell r="E83" t="str">
            <v>0.2</v>
          </cell>
          <cell r="F83" t="str">
            <v>x</v>
          </cell>
          <cell r="G83" t="str">
            <v>1</v>
          </cell>
          <cell r="L83" t="str">
            <v>=</v>
          </cell>
          <cell r="M83">
            <v>0.2</v>
          </cell>
          <cell r="O83">
            <v>0</v>
          </cell>
          <cell r="P83">
            <v>0.2</v>
          </cell>
        </row>
        <row r="84">
          <cell r="A84" t="str">
            <v xml:space="preserve"> 윤활제 WD-40</v>
          </cell>
          <cell r="B84" t="str">
            <v xml:space="preserve"> 윤활제</v>
          </cell>
          <cell r="C84" t="str">
            <v xml:space="preserve"> WD-40</v>
          </cell>
          <cell r="D84" t="str">
            <v>개</v>
          </cell>
          <cell r="E84" t="str">
            <v>1</v>
          </cell>
          <cell r="F84" t="str">
            <v>x</v>
          </cell>
          <cell r="G84" t="str">
            <v>1</v>
          </cell>
          <cell r="L84" t="str">
            <v>=</v>
          </cell>
          <cell r="M84">
            <v>1</v>
          </cell>
          <cell r="O84">
            <v>0</v>
          </cell>
          <cell r="P84">
            <v>1</v>
          </cell>
        </row>
        <row r="85">
          <cell r="A85" t="str">
            <v xml:space="preserve"> 접점 구리스 # 280</v>
          </cell>
          <cell r="B85" t="str">
            <v xml:space="preserve"> 접점 구리스</v>
          </cell>
          <cell r="C85" t="str">
            <v xml:space="preserve"> # 280</v>
          </cell>
          <cell r="D85" t="str">
            <v>캔</v>
          </cell>
          <cell r="E85" t="str">
            <v>0.5</v>
          </cell>
          <cell r="F85" t="str">
            <v>x</v>
          </cell>
          <cell r="G85" t="str">
            <v>1</v>
          </cell>
          <cell r="L85" t="str">
            <v>=</v>
          </cell>
          <cell r="M85">
            <v>0.5</v>
          </cell>
          <cell r="O85">
            <v>0</v>
          </cell>
          <cell r="P85">
            <v>0.5</v>
          </cell>
        </row>
        <row r="86">
          <cell r="A86" t="str">
            <v xml:space="preserve"> 소창직 20수 44" x 26"</v>
          </cell>
          <cell r="B86" t="str">
            <v xml:space="preserve"> 소창직</v>
          </cell>
          <cell r="C86" t="str">
            <v xml:space="preserve"> 20수 44" x 26"</v>
          </cell>
          <cell r="D86" t="str">
            <v>필</v>
          </cell>
          <cell r="E86" t="str">
            <v>0.5</v>
          </cell>
          <cell r="F86" t="str">
            <v>x</v>
          </cell>
          <cell r="G86" t="str">
            <v>1</v>
          </cell>
          <cell r="L86" t="str">
            <v>=</v>
          </cell>
          <cell r="M86">
            <v>0.5</v>
          </cell>
          <cell r="O86">
            <v>0</v>
          </cell>
          <cell r="P86">
            <v>0.5</v>
          </cell>
        </row>
        <row r="87">
          <cell r="A87" t="str">
            <v xml:space="preserve"> 환브러쉬 상품</v>
          </cell>
          <cell r="B87" t="str">
            <v xml:space="preserve"> 환브러쉬</v>
          </cell>
          <cell r="C87" t="str">
            <v xml:space="preserve"> 상품</v>
          </cell>
          <cell r="D87" t="str">
            <v>개</v>
          </cell>
          <cell r="E87" t="str">
            <v>2</v>
          </cell>
          <cell r="F87" t="str">
            <v>x</v>
          </cell>
          <cell r="G87" t="str">
            <v>1</v>
          </cell>
          <cell r="L87" t="str">
            <v>=</v>
          </cell>
          <cell r="M87">
            <v>2</v>
          </cell>
          <cell r="O87">
            <v>0</v>
          </cell>
          <cell r="P87">
            <v>2</v>
          </cell>
        </row>
        <row r="88">
          <cell r="A88" t="str">
            <v xml:space="preserve"> 연마지 #180-1000</v>
          </cell>
          <cell r="B88" t="str">
            <v xml:space="preserve"> 연마지</v>
          </cell>
          <cell r="C88" t="str">
            <v xml:space="preserve"> #180-1000</v>
          </cell>
          <cell r="D88" t="str">
            <v>매</v>
          </cell>
          <cell r="E88" t="str">
            <v>5</v>
          </cell>
          <cell r="F88" t="str">
            <v>x</v>
          </cell>
          <cell r="G88" t="str">
            <v>1</v>
          </cell>
          <cell r="L88" t="str">
            <v>=</v>
          </cell>
          <cell r="M88">
            <v>5</v>
          </cell>
          <cell r="O88">
            <v>0</v>
          </cell>
          <cell r="P88">
            <v>5</v>
          </cell>
        </row>
        <row r="89">
          <cell r="A89" t="str">
            <v xml:space="preserve"> CORK GASKET 90x180x9t</v>
          </cell>
          <cell r="B89" t="str">
            <v xml:space="preserve"> CORK GASKET</v>
          </cell>
          <cell r="C89" t="str">
            <v xml:space="preserve"> 90x180x9t</v>
          </cell>
          <cell r="D89" t="str">
            <v>매</v>
          </cell>
          <cell r="E89" t="str">
            <v>1</v>
          </cell>
          <cell r="F89" t="str">
            <v>x</v>
          </cell>
          <cell r="G89" t="str">
            <v>1</v>
          </cell>
          <cell r="L89" t="str">
            <v>=</v>
          </cell>
          <cell r="M89">
            <v>1</v>
          </cell>
          <cell r="O89">
            <v>0</v>
          </cell>
          <cell r="P89">
            <v>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36신설수량"/>
      <sheetName val="1"/>
      <sheetName val="설계수량"/>
      <sheetName val="자재"/>
      <sheetName val="개소별수량산출"/>
      <sheetName val="분전함신설"/>
      <sheetName val="48일위"/>
      <sheetName val="제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'97A장비"/>
      <sheetName val="일위대가"/>
      <sheetName val="36신설수량"/>
      <sheetName val="자재단가"/>
      <sheetName val="일위_파일"/>
      <sheetName val="총(신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"/>
      <sheetName val="7.산출집계"/>
      <sheetName val="8.수량산출"/>
      <sheetName val="8.수량산출 (2)"/>
      <sheetName val="12. 24Core"/>
      <sheetName val="일위대가"/>
      <sheetName val="11.자재단가"/>
      <sheetName val="수량계산"/>
      <sheetName val="일위산출"/>
    </sheetNames>
    <sheetDataSet>
      <sheetData sheetId="0" refreshError="1"/>
      <sheetData sheetId="1" refreshError="1"/>
      <sheetData sheetId="2" refreshError="1"/>
      <sheetData sheetId="3" refreshError="1">
        <row r="1">
          <cell r="C1" t="str">
            <v>8. 수   량   산   출   서</v>
          </cell>
        </row>
        <row r="2">
          <cell r="B2" t="str">
            <v>AB</v>
          </cell>
        </row>
        <row r="3">
          <cell r="A3" t="str">
            <v>집계표</v>
          </cell>
          <cell r="B3" t="str">
            <v>공종&amp;규격&amp;단위</v>
          </cell>
          <cell r="C3" t="str">
            <v>공    종</v>
          </cell>
          <cell r="D3" t="str">
            <v>규    격</v>
          </cell>
          <cell r="E3" t="str">
            <v>단위</v>
          </cell>
          <cell r="F3" t="str">
            <v>산    출    근    거</v>
          </cell>
          <cell r="G3" t="str">
            <v>계</v>
          </cell>
        </row>
        <row r="4">
          <cell r="C4" t="str">
            <v>삼랑진~낙동강</v>
          </cell>
        </row>
        <row r="5">
          <cell r="A5" t="str">
            <v>AB801</v>
          </cell>
          <cell r="B5">
            <v>801</v>
          </cell>
          <cell r="C5" t="str">
            <v>1. 관로용광케이블포설</v>
          </cell>
          <cell r="D5" t="str">
            <v>OF-SM-24core
(3m이내)</v>
          </cell>
          <cell r="E5" t="str">
            <v>m</v>
          </cell>
          <cell r="G5">
            <v>1290</v>
          </cell>
        </row>
        <row r="6">
          <cell r="A6" t="str">
            <v>AB</v>
          </cell>
          <cell r="F6" t="str">
            <v>783+507</v>
          </cell>
          <cell r="G6">
            <v>0</v>
          </cell>
        </row>
        <row r="7">
          <cell r="A7" t="str">
            <v>AB407</v>
          </cell>
          <cell r="B7">
            <v>407</v>
          </cell>
          <cell r="C7" t="str">
            <v>2. 관로용광케이블포설</v>
          </cell>
          <cell r="D7" t="str">
            <v>OF-SM-24core
(3m이상)</v>
          </cell>
          <cell r="E7" t="str">
            <v>m</v>
          </cell>
          <cell r="G7">
            <v>416</v>
          </cell>
        </row>
        <row r="8">
          <cell r="A8" t="str">
            <v>AB</v>
          </cell>
          <cell r="F8" t="str">
            <v>80+336</v>
          </cell>
          <cell r="G8">
            <v>0</v>
          </cell>
        </row>
        <row r="9">
          <cell r="A9" t="str">
            <v>AB802</v>
          </cell>
          <cell r="B9">
            <v>802</v>
          </cell>
          <cell r="C9" t="str">
            <v>3. 교량용광케이블포설</v>
          </cell>
          <cell r="D9" t="str">
            <v>OF-SM-24core
(3m이내)</v>
          </cell>
          <cell r="E9" t="str">
            <v>m</v>
          </cell>
          <cell r="G9">
            <v>74</v>
          </cell>
        </row>
        <row r="10">
          <cell r="A10" t="str">
            <v>AB</v>
          </cell>
          <cell r="F10">
            <v>74</v>
          </cell>
          <cell r="G10">
            <v>0</v>
          </cell>
        </row>
        <row r="11">
          <cell r="A11" t="str">
            <v>AB803</v>
          </cell>
          <cell r="B11">
            <v>803</v>
          </cell>
          <cell r="C11" t="str">
            <v>4. 터널용광케이블포설</v>
          </cell>
          <cell r="D11" t="str">
            <v>OF-SM-24core
(3m이내)</v>
          </cell>
          <cell r="E11" t="str">
            <v>m</v>
          </cell>
          <cell r="G11">
            <v>0</v>
          </cell>
        </row>
        <row r="12">
          <cell r="A12" t="str">
            <v>AB</v>
          </cell>
          <cell r="F12">
            <v>0</v>
          </cell>
          <cell r="G12">
            <v>0</v>
          </cell>
        </row>
        <row r="13">
          <cell r="A13" t="str">
            <v>AB804</v>
          </cell>
          <cell r="B13">
            <v>804</v>
          </cell>
          <cell r="C13" t="str">
            <v>5. 관로용광케이블포설</v>
          </cell>
          <cell r="D13" t="str">
            <v>OF-MM-8core
(3m이상)</v>
          </cell>
          <cell r="E13" t="str">
            <v>m</v>
          </cell>
          <cell r="G13">
            <v>189</v>
          </cell>
        </row>
        <row r="14">
          <cell r="A14" t="str">
            <v>AB</v>
          </cell>
          <cell r="F14">
            <v>189</v>
          </cell>
          <cell r="G14">
            <v>0</v>
          </cell>
        </row>
        <row r="15">
          <cell r="A15" t="str">
            <v>AB805</v>
          </cell>
          <cell r="B15">
            <v>805</v>
          </cell>
          <cell r="C15" t="str">
            <v>6. LAN케이블포설</v>
          </cell>
          <cell r="D15" t="str">
            <v>UTP CAT.5 0.5mm-25P
(3m이상)</v>
          </cell>
          <cell r="E15" t="str">
            <v>m</v>
          </cell>
          <cell r="G15">
            <v>0</v>
          </cell>
        </row>
        <row r="16">
          <cell r="A16" t="str">
            <v>AB</v>
          </cell>
          <cell r="F16">
            <v>0</v>
          </cell>
          <cell r="G16">
            <v>0</v>
          </cell>
        </row>
        <row r="17">
          <cell r="A17" t="str">
            <v>AB409</v>
          </cell>
          <cell r="B17">
            <v>409</v>
          </cell>
          <cell r="C17" t="str">
            <v>7. 광케이블심선접속</v>
          </cell>
          <cell r="D17" t="str">
            <v>OF-SM-24core
(3m이상)</v>
          </cell>
          <cell r="E17" t="str">
            <v>core</v>
          </cell>
          <cell r="G17">
            <v>24</v>
          </cell>
        </row>
        <row r="18">
          <cell r="A18" t="str">
            <v>AB</v>
          </cell>
          <cell r="F18">
            <v>24</v>
          </cell>
          <cell r="G18">
            <v>0</v>
          </cell>
        </row>
        <row r="19">
          <cell r="A19" t="str">
            <v>AB403</v>
          </cell>
          <cell r="B19">
            <v>403</v>
          </cell>
          <cell r="C19" t="str">
            <v>8. 광케이블외피접속</v>
          </cell>
          <cell r="D19" t="str">
            <v>OF-SM-24core
(3m이상)</v>
          </cell>
          <cell r="E19" t="str">
            <v>개소</v>
          </cell>
          <cell r="G19">
            <v>1</v>
          </cell>
        </row>
        <row r="20">
          <cell r="A20" t="str">
            <v>AB</v>
          </cell>
          <cell r="F20">
            <v>1</v>
          </cell>
          <cell r="G20">
            <v>0</v>
          </cell>
        </row>
        <row r="22">
          <cell r="B22" t="str">
            <v>AB</v>
          </cell>
          <cell r="C22" t="str">
            <v>삼랑진~낙동강</v>
          </cell>
        </row>
        <row r="23">
          <cell r="A23" t="str">
            <v>AB404</v>
          </cell>
          <cell r="B23">
            <v>404</v>
          </cell>
          <cell r="C23" t="str">
            <v>9. 광케이블접속후시험</v>
          </cell>
          <cell r="D23" t="str">
            <v>OF-SM-24core
(3m이상)</v>
          </cell>
          <cell r="E23" t="str">
            <v>core</v>
          </cell>
          <cell r="G23">
            <v>24</v>
          </cell>
        </row>
        <row r="24">
          <cell r="A24" t="str">
            <v>AB</v>
          </cell>
          <cell r="F24">
            <v>24</v>
          </cell>
          <cell r="G24">
            <v>0</v>
          </cell>
        </row>
        <row r="25">
          <cell r="A25" t="str">
            <v>AB406</v>
          </cell>
          <cell r="B25">
            <v>406</v>
          </cell>
          <cell r="C25" t="str">
            <v>10. 광케이블최종시험</v>
          </cell>
          <cell r="D25" t="str">
            <v>OF-SM-24core</v>
          </cell>
          <cell r="E25" t="str">
            <v>core</v>
          </cell>
          <cell r="G25">
            <v>24</v>
          </cell>
        </row>
        <row r="26">
          <cell r="A26" t="str">
            <v>AB</v>
          </cell>
          <cell r="F26">
            <v>24</v>
          </cell>
          <cell r="G26">
            <v>0</v>
          </cell>
        </row>
        <row r="27">
          <cell r="A27" t="str">
            <v>AB511</v>
          </cell>
          <cell r="B27">
            <v>511</v>
          </cell>
          <cell r="C27" t="str">
            <v>11. 광케이블성단</v>
          </cell>
          <cell r="D27" t="str">
            <v>OF-SM-24Core</v>
          </cell>
          <cell r="E27" t="str">
            <v>Core</v>
          </cell>
          <cell r="G27">
            <v>24</v>
          </cell>
        </row>
        <row r="28">
          <cell r="A28" t="str">
            <v>AB</v>
          </cell>
          <cell r="F28">
            <v>24</v>
          </cell>
          <cell r="G28">
            <v>0</v>
          </cell>
        </row>
        <row r="29">
          <cell r="A29" t="str">
            <v>AB512</v>
          </cell>
          <cell r="B29">
            <v>512</v>
          </cell>
          <cell r="C29" t="str">
            <v>12. 광케이블성단</v>
          </cell>
          <cell r="D29" t="str">
            <v>OF-MM-8Core</v>
          </cell>
          <cell r="E29" t="str">
            <v>Core</v>
          </cell>
          <cell r="G29">
            <v>16</v>
          </cell>
        </row>
        <row r="30">
          <cell r="A30" t="str">
            <v>AB</v>
          </cell>
          <cell r="F30">
            <v>16</v>
          </cell>
          <cell r="G30">
            <v>0</v>
          </cell>
        </row>
        <row r="31">
          <cell r="A31" t="str">
            <v>AB806</v>
          </cell>
          <cell r="B31">
            <v>806</v>
          </cell>
          <cell r="C31" t="str">
            <v>13. LAN케이블성단</v>
          </cell>
          <cell r="D31" t="str">
            <v>UTP CAT.5 0.5mm-25P</v>
          </cell>
          <cell r="E31" t="str">
            <v>pair</v>
          </cell>
          <cell r="G31">
            <v>0</v>
          </cell>
        </row>
        <row r="32">
          <cell r="A32" t="str">
            <v>AB</v>
          </cell>
          <cell r="F32">
            <v>0</v>
          </cell>
          <cell r="G32">
            <v>0</v>
          </cell>
        </row>
        <row r="33">
          <cell r="A33" t="str">
            <v>AB405</v>
          </cell>
          <cell r="B33">
            <v>405</v>
          </cell>
          <cell r="C33" t="str">
            <v>14. 스파이랄슬리브</v>
          </cell>
          <cell r="D33" t="str">
            <v>케이블보호용</v>
          </cell>
          <cell r="E33" t="str">
            <v>m</v>
          </cell>
          <cell r="G33">
            <v>65</v>
          </cell>
        </row>
        <row r="34">
          <cell r="A34" t="str">
            <v>AB</v>
          </cell>
          <cell r="F34">
            <v>65</v>
          </cell>
          <cell r="G34">
            <v>0</v>
          </cell>
        </row>
        <row r="35">
          <cell r="A35" t="str">
            <v>AB807</v>
          </cell>
          <cell r="B35">
            <v>807</v>
          </cell>
          <cell r="C35" t="str">
            <v>15. 지수 PLUG</v>
          </cell>
          <cell r="D35" t="str">
            <v>Φ28x4구(Φ100용)</v>
          </cell>
          <cell r="E35" t="str">
            <v>개소</v>
          </cell>
          <cell r="G35">
            <v>17</v>
          </cell>
        </row>
        <row r="36">
          <cell r="A36" t="str">
            <v>AB</v>
          </cell>
          <cell r="F36">
            <v>17</v>
          </cell>
          <cell r="G36">
            <v>0</v>
          </cell>
        </row>
        <row r="37">
          <cell r="A37" t="str">
            <v>AB808</v>
          </cell>
          <cell r="B37">
            <v>808</v>
          </cell>
          <cell r="C37" t="str">
            <v>16. 수공신설</v>
          </cell>
          <cell r="D37" t="str">
            <v>1호</v>
          </cell>
          <cell r="E37" t="str">
            <v>기</v>
          </cell>
          <cell r="G37">
            <v>3</v>
          </cell>
        </row>
        <row r="38">
          <cell r="A38" t="str">
            <v>AB</v>
          </cell>
          <cell r="F38">
            <v>3</v>
          </cell>
          <cell r="G38">
            <v>0</v>
          </cell>
        </row>
        <row r="40">
          <cell r="B40" t="str">
            <v>AB</v>
          </cell>
          <cell r="C40" t="str">
            <v>삼랑진~낙동강</v>
          </cell>
        </row>
        <row r="41">
          <cell r="A41" t="str">
            <v>AB4</v>
          </cell>
          <cell r="B41">
            <v>4</v>
          </cell>
          <cell r="C41" t="str">
            <v>17. 수공신설</v>
          </cell>
          <cell r="D41" t="str">
            <v>3호</v>
          </cell>
          <cell r="E41" t="str">
            <v>기</v>
          </cell>
          <cell r="G41">
            <v>2</v>
          </cell>
        </row>
        <row r="42">
          <cell r="A42" t="str">
            <v>AB</v>
          </cell>
          <cell r="F42">
            <v>2</v>
          </cell>
          <cell r="G42">
            <v>0</v>
          </cell>
        </row>
        <row r="43">
          <cell r="A43" t="str">
            <v>AB809</v>
          </cell>
          <cell r="B43">
            <v>809</v>
          </cell>
          <cell r="C43" t="str">
            <v>18. 핸드홀신설</v>
          </cell>
          <cell r="D43" t="str">
            <v>600x600x600</v>
          </cell>
          <cell r="E43" t="str">
            <v>기</v>
          </cell>
          <cell r="G43">
            <v>0</v>
          </cell>
        </row>
        <row r="44">
          <cell r="A44" t="str">
            <v>AB</v>
          </cell>
          <cell r="F44">
            <v>0</v>
          </cell>
          <cell r="G44">
            <v>0</v>
          </cell>
        </row>
        <row r="45">
          <cell r="A45" t="str">
            <v>AB810</v>
          </cell>
          <cell r="B45">
            <v>810</v>
          </cell>
          <cell r="C45" t="str">
            <v>19. 케이블주의표지판</v>
          </cell>
          <cell r="D45">
            <v>0</v>
          </cell>
          <cell r="E45" t="str">
            <v xml:space="preserve"> 개소</v>
          </cell>
          <cell r="G45">
            <v>31</v>
          </cell>
        </row>
        <row r="46">
          <cell r="A46" t="str">
            <v>AB</v>
          </cell>
          <cell r="F46">
            <v>31</v>
          </cell>
          <cell r="G46">
            <v>0</v>
          </cell>
        </row>
        <row r="47">
          <cell r="A47" t="str">
            <v>AB811</v>
          </cell>
          <cell r="B47">
            <v>811</v>
          </cell>
          <cell r="C47" t="str">
            <v>20. 광케이블 접속표주</v>
          </cell>
          <cell r="D47" t="str">
            <v>100x100x500mm</v>
          </cell>
          <cell r="E47" t="str">
            <v xml:space="preserve"> 개소</v>
          </cell>
          <cell r="G47">
            <v>1</v>
          </cell>
        </row>
        <row r="48">
          <cell r="A48" t="str">
            <v>AB</v>
          </cell>
          <cell r="F48">
            <v>1</v>
          </cell>
          <cell r="G48">
            <v>0</v>
          </cell>
        </row>
        <row r="49">
          <cell r="A49" t="str">
            <v>AB812</v>
          </cell>
          <cell r="B49">
            <v>812</v>
          </cell>
          <cell r="C49" t="str">
            <v>21. 광접속함</v>
          </cell>
          <cell r="D49" t="str">
            <v>24Core용</v>
          </cell>
          <cell r="E49" t="str">
            <v xml:space="preserve"> 개소</v>
          </cell>
          <cell r="G49">
            <v>1</v>
          </cell>
        </row>
        <row r="50">
          <cell r="A50" t="str">
            <v>AB</v>
          </cell>
          <cell r="F50">
            <v>1</v>
          </cell>
          <cell r="G50">
            <v>0</v>
          </cell>
        </row>
        <row r="51">
          <cell r="A51" t="str">
            <v>AB101</v>
          </cell>
          <cell r="B51">
            <v>101</v>
          </cell>
          <cell r="C51" t="str">
            <v>22. 관로부설</v>
          </cell>
          <cell r="D51" t="str">
            <v>FC Φ100mmx1조
(3m이내)</v>
          </cell>
          <cell r="E51" t="str">
            <v>m</v>
          </cell>
          <cell r="G51">
            <v>1280</v>
          </cell>
        </row>
        <row r="52">
          <cell r="A52" t="str">
            <v>AB</v>
          </cell>
          <cell r="F52" t="str">
            <v>790+490</v>
          </cell>
          <cell r="G52">
            <v>0</v>
          </cell>
        </row>
        <row r="53">
          <cell r="A53" t="str">
            <v>AB813</v>
          </cell>
          <cell r="B53">
            <v>813</v>
          </cell>
          <cell r="C53" t="str">
            <v>23. 관로부설</v>
          </cell>
          <cell r="D53" t="str">
            <v>FC Φ100mmx1조
(3m이상)</v>
          </cell>
          <cell r="E53" t="str">
            <v>m</v>
          </cell>
          <cell r="G53">
            <v>357</v>
          </cell>
        </row>
        <row r="54">
          <cell r="A54" t="str">
            <v>AB</v>
          </cell>
          <cell r="F54" t="str">
            <v>40+317</v>
          </cell>
          <cell r="G54">
            <v>0</v>
          </cell>
        </row>
        <row r="55">
          <cell r="A55" t="str">
            <v>AB814</v>
          </cell>
          <cell r="B55">
            <v>814</v>
          </cell>
          <cell r="C55" t="str">
            <v>24. 관로부설</v>
          </cell>
          <cell r="D55" t="str">
            <v>도관전선 HP Φ115mm
(3m이내)</v>
          </cell>
          <cell r="E55" t="str">
            <v>m</v>
          </cell>
          <cell r="G55">
            <v>32</v>
          </cell>
        </row>
        <row r="56">
          <cell r="A56" t="str">
            <v>AB</v>
          </cell>
          <cell r="F56">
            <v>32</v>
          </cell>
          <cell r="G56">
            <v>0</v>
          </cell>
        </row>
        <row r="58">
          <cell r="B58" t="str">
            <v>AB</v>
          </cell>
          <cell r="C58" t="str">
            <v>삼랑진~낙동강</v>
          </cell>
        </row>
        <row r="59">
          <cell r="A59" t="str">
            <v>AB815</v>
          </cell>
          <cell r="B59">
            <v>815</v>
          </cell>
          <cell r="C59" t="str">
            <v>25. 관로부설</v>
          </cell>
          <cell r="D59" t="str">
            <v>도관전선 HP Φ115mm
(3m이상)</v>
          </cell>
          <cell r="E59" t="str">
            <v>m</v>
          </cell>
          <cell r="G59">
            <v>0</v>
          </cell>
        </row>
        <row r="60">
          <cell r="A60" t="str">
            <v>AB</v>
          </cell>
          <cell r="F60">
            <v>0</v>
          </cell>
          <cell r="G60">
            <v>0</v>
          </cell>
        </row>
        <row r="61">
          <cell r="A61" t="str">
            <v>AB116</v>
          </cell>
          <cell r="B61">
            <v>116</v>
          </cell>
          <cell r="C61" t="str">
            <v>26. 내관포설</v>
          </cell>
          <cell r="D61" t="str">
            <v>PE Φ28x4열
(3m이내)</v>
          </cell>
          <cell r="E61" t="str">
            <v>m</v>
          </cell>
          <cell r="G61">
            <v>1371</v>
          </cell>
        </row>
        <row r="62">
          <cell r="A62" t="str">
            <v>AB</v>
          </cell>
          <cell r="F62" t="str">
            <v>881+490</v>
          </cell>
          <cell r="G62">
            <v>0</v>
          </cell>
        </row>
        <row r="63">
          <cell r="A63" t="str">
            <v>AB115</v>
          </cell>
          <cell r="B63">
            <v>115</v>
          </cell>
          <cell r="C63" t="str">
            <v>27. 내관포설</v>
          </cell>
          <cell r="D63" t="str">
            <v>PE Φ28x4열
(3m 이상)</v>
          </cell>
          <cell r="E63" t="str">
            <v>m</v>
          </cell>
          <cell r="G63">
            <v>384</v>
          </cell>
        </row>
        <row r="64">
          <cell r="A64" t="str">
            <v>AB</v>
          </cell>
          <cell r="F64" t="str">
            <v>58+326</v>
          </cell>
          <cell r="G64">
            <v>0</v>
          </cell>
        </row>
        <row r="65">
          <cell r="A65" t="str">
            <v>AB105</v>
          </cell>
          <cell r="B65">
            <v>105</v>
          </cell>
          <cell r="C65" t="str">
            <v>28. 궤도횡단</v>
          </cell>
          <cell r="D65" t="str">
            <v>백관 Φ100x1열</v>
          </cell>
          <cell r="E65" t="str">
            <v>m</v>
          </cell>
          <cell r="G65">
            <v>29</v>
          </cell>
        </row>
        <row r="66">
          <cell r="A66" t="str">
            <v>AB</v>
          </cell>
          <cell r="F66" t="str">
            <v>20+9</v>
          </cell>
          <cell r="G66">
            <v>0</v>
          </cell>
        </row>
        <row r="67">
          <cell r="A67" t="str">
            <v>AB816</v>
          </cell>
          <cell r="B67">
            <v>816</v>
          </cell>
          <cell r="C67" t="str">
            <v>29. 궤도횡단</v>
          </cell>
          <cell r="D67" t="str">
            <v>COD관 Φ100x1열</v>
          </cell>
          <cell r="E67" t="str">
            <v>m</v>
          </cell>
          <cell r="G67">
            <v>0</v>
          </cell>
        </row>
        <row r="68">
          <cell r="A68" t="str">
            <v>AB</v>
          </cell>
          <cell r="F68">
            <v>0</v>
          </cell>
          <cell r="G68">
            <v>0</v>
          </cell>
        </row>
        <row r="69">
          <cell r="A69" t="str">
            <v>AB817</v>
          </cell>
          <cell r="B69">
            <v>817</v>
          </cell>
          <cell r="C69" t="str">
            <v>30. 전선관 지중매입</v>
          </cell>
          <cell r="D69" t="str">
            <v>HI-P 28C</v>
          </cell>
          <cell r="E69" t="str">
            <v>m</v>
          </cell>
          <cell r="G69">
            <v>0</v>
          </cell>
        </row>
        <row r="70">
          <cell r="A70" t="str">
            <v>AB</v>
          </cell>
          <cell r="F70">
            <v>0</v>
          </cell>
          <cell r="G70">
            <v>0</v>
          </cell>
        </row>
        <row r="71">
          <cell r="A71" t="str">
            <v>AB110</v>
          </cell>
          <cell r="B71">
            <v>110</v>
          </cell>
          <cell r="C71" t="str">
            <v>31. 경고테이프</v>
          </cell>
          <cell r="D71" t="str">
            <v>200x250
(3m 이내)</v>
          </cell>
          <cell r="E71" t="str">
            <v>m</v>
          </cell>
          <cell r="G71">
            <v>1280</v>
          </cell>
        </row>
        <row r="72">
          <cell r="A72" t="str">
            <v>AB</v>
          </cell>
          <cell r="F72" t="str">
            <v>790+490</v>
          </cell>
          <cell r="G72">
            <v>0</v>
          </cell>
        </row>
        <row r="73">
          <cell r="A73" t="str">
            <v>AB818</v>
          </cell>
          <cell r="B73">
            <v>818</v>
          </cell>
          <cell r="C73" t="str">
            <v>32. 경고테이프</v>
          </cell>
          <cell r="D73" t="str">
            <v>200x250
(3m 이상)</v>
          </cell>
          <cell r="E73" t="str">
            <v>m</v>
          </cell>
          <cell r="G73">
            <v>397</v>
          </cell>
        </row>
        <row r="74">
          <cell r="A74" t="str">
            <v>AB</v>
          </cell>
          <cell r="F74" t="str">
            <v>71+326</v>
          </cell>
          <cell r="G74">
            <v>0</v>
          </cell>
        </row>
        <row r="76">
          <cell r="B76" t="str">
            <v>AB</v>
          </cell>
          <cell r="C76" t="str">
            <v>삼랑진~낙동강</v>
          </cell>
        </row>
        <row r="77">
          <cell r="A77" t="str">
            <v>AB819</v>
          </cell>
          <cell r="B77">
            <v>819</v>
          </cell>
          <cell r="C77" t="str">
            <v>33. 관로옹벽취부</v>
          </cell>
          <cell r="D77">
            <v>0</v>
          </cell>
          <cell r="E77" t="str">
            <v xml:space="preserve"> 개소</v>
          </cell>
          <cell r="G77">
            <v>0</v>
          </cell>
        </row>
        <row r="78">
          <cell r="A78" t="str">
            <v>AB</v>
          </cell>
          <cell r="F78">
            <v>0</v>
          </cell>
          <cell r="G78">
            <v>0</v>
          </cell>
        </row>
        <row r="79">
          <cell r="A79" t="str">
            <v>AB820</v>
          </cell>
          <cell r="B79">
            <v>820</v>
          </cell>
          <cell r="C79" t="str">
            <v>34. 교량"H"형강 상부취부</v>
          </cell>
          <cell r="D79">
            <v>0</v>
          </cell>
          <cell r="E79" t="str">
            <v xml:space="preserve"> 개소</v>
          </cell>
          <cell r="G79">
            <v>0</v>
          </cell>
        </row>
        <row r="80">
          <cell r="A80" t="str">
            <v>AB</v>
          </cell>
          <cell r="F80">
            <v>0</v>
          </cell>
          <cell r="G80">
            <v>0</v>
          </cell>
        </row>
        <row r="81">
          <cell r="A81" t="str">
            <v>AB821</v>
          </cell>
          <cell r="B81">
            <v>821</v>
          </cell>
          <cell r="C81" t="str">
            <v>35. 교량"ㄱ"형강 취부</v>
          </cell>
          <cell r="D81">
            <v>0</v>
          </cell>
          <cell r="E81" t="str">
            <v xml:space="preserve"> 개소</v>
          </cell>
          <cell r="G81">
            <v>12</v>
          </cell>
        </row>
        <row r="82">
          <cell r="A82" t="str">
            <v>AB</v>
          </cell>
          <cell r="F82">
            <v>12</v>
          </cell>
          <cell r="G82">
            <v>0</v>
          </cell>
        </row>
        <row r="83">
          <cell r="A83" t="str">
            <v>AB822</v>
          </cell>
          <cell r="B83">
            <v>822</v>
          </cell>
          <cell r="C83" t="str">
            <v>38. 각관</v>
          </cell>
          <cell r="D83" t="str">
            <v>1조</v>
          </cell>
          <cell r="E83" t="str">
            <v>M</v>
          </cell>
          <cell r="G83">
            <v>54</v>
          </cell>
        </row>
        <row r="84">
          <cell r="A84" t="str">
            <v>AB</v>
          </cell>
          <cell r="F84">
            <v>54</v>
          </cell>
          <cell r="G84">
            <v>0</v>
          </cell>
        </row>
        <row r="85">
          <cell r="A85" t="str">
            <v>AB823</v>
          </cell>
          <cell r="B85">
            <v>823</v>
          </cell>
          <cell r="C85" t="str">
            <v>39. 렉 19"</v>
          </cell>
          <cell r="D85" t="str">
            <v>750x700x1800</v>
          </cell>
          <cell r="E85" t="str">
            <v>개소</v>
          </cell>
          <cell r="G85">
            <v>0</v>
          </cell>
        </row>
        <row r="86">
          <cell r="A86" t="str">
            <v>AB</v>
          </cell>
          <cell r="F86">
            <v>0</v>
          </cell>
          <cell r="G86">
            <v>0</v>
          </cell>
        </row>
        <row r="87">
          <cell r="A87" t="str">
            <v>AB824</v>
          </cell>
          <cell r="B87">
            <v>824</v>
          </cell>
          <cell r="C87" t="str">
            <v>40. 렉 19"</v>
          </cell>
          <cell r="D87" t="str">
            <v>750x700x1000</v>
          </cell>
          <cell r="E87" t="str">
            <v>개소</v>
          </cell>
          <cell r="G87">
            <v>1</v>
          </cell>
        </row>
        <row r="88">
          <cell r="A88" t="str">
            <v>AB</v>
          </cell>
          <cell r="F88">
            <v>1</v>
          </cell>
          <cell r="G88">
            <v>0</v>
          </cell>
        </row>
        <row r="89">
          <cell r="A89" t="str">
            <v>AB825</v>
          </cell>
          <cell r="B89">
            <v>825</v>
          </cell>
          <cell r="C89" t="str">
            <v>41. 광분배기함(ST)</v>
          </cell>
          <cell r="D89" t="str">
            <v>OFD-24N</v>
          </cell>
          <cell r="E89" t="str">
            <v>개소</v>
          </cell>
          <cell r="G89">
            <v>2</v>
          </cell>
        </row>
        <row r="90">
          <cell r="A90" t="str">
            <v>AB</v>
          </cell>
          <cell r="F90">
            <v>2</v>
          </cell>
          <cell r="G90">
            <v>0</v>
          </cell>
        </row>
        <row r="91">
          <cell r="A91" t="str">
            <v>AB837</v>
          </cell>
          <cell r="B91">
            <v>837</v>
          </cell>
          <cell r="C91" t="str">
            <v>42. 광분배기함(SC)</v>
          </cell>
          <cell r="D91" t="str">
            <v>OFD-24N</v>
          </cell>
          <cell r="E91" t="str">
            <v>개소</v>
          </cell>
          <cell r="G91">
            <v>1</v>
          </cell>
        </row>
        <row r="92">
          <cell r="A92" t="str">
            <v>AB</v>
          </cell>
          <cell r="F92">
            <v>1</v>
          </cell>
          <cell r="G92">
            <v>0</v>
          </cell>
        </row>
        <row r="94">
          <cell r="B94" t="str">
            <v>AB</v>
          </cell>
          <cell r="C94" t="str">
            <v>삼랑진~낙동강</v>
          </cell>
        </row>
        <row r="95">
          <cell r="A95" t="str">
            <v>AB826</v>
          </cell>
          <cell r="B95">
            <v>826</v>
          </cell>
          <cell r="C95" t="str">
            <v>43. PATCH PANEL</v>
          </cell>
          <cell r="D95" t="str">
            <v>24Port</v>
          </cell>
          <cell r="E95" t="str">
            <v>대</v>
          </cell>
          <cell r="G95">
            <v>2</v>
          </cell>
        </row>
        <row r="96">
          <cell r="A96" t="str">
            <v>AB</v>
          </cell>
          <cell r="F96">
            <v>2</v>
          </cell>
          <cell r="G96">
            <v>0</v>
          </cell>
        </row>
        <row r="97">
          <cell r="A97" t="str">
            <v>AB827</v>
          </cell>
          <cell r="B97">
            <v>827</v>
          </cell>
          <cell r="C97" t="str">
            <v>44. 케이블트레이 신설</v>
          </cell>
          <cell r="D97" t="str">
            <v>W:150xH:100</v>
          </cell>
          <cell r="E97" t="str">
            <v>m</v>
          </cell>
          <cell r="G97">
            <v>0</v>
          </cell>
        </row>
        <row r="98">
          <cell r="A98" t="str">
            <v>AB</v>
          </cell>
          <cell r="F98">
            <v>0</v>
          </cell>
          <cell r="G98">
            <v>0</v>
          </cell>
        </row>
        <row r="99">
          <cell r="A99" t="str">
            <v>AB103</v>
          </cell>
          <cell r="B99">
            <v>103</v>
          </cell>
          <cell r="C99" t="str">
            <v>45. 터파기</v>
          </cell>
          <cell r="D99" t="str">
            <v>고자(1.1m,3m이내)
FCΦ100x1공(인력)</v>
          </cell>
          <cell r="E99" t="str">
            <v>m</v>
          </cell>
          <cell r="G99">
            <v>1263</v>
          </cell>
        </row>
        <row r="100">
          <cell r="A100" t="str">
            <v>AB</v>
          </cell>
          <cell r="F100" t="str">
            <v>773+490</v>
          </cell>
          <cell r="G100">
            <v>0</v>
          </cell>
        </row>
        <row r="101">
          <cell r="A101" t="str">
            <v>AB104</v>
          </cell>
          <cell r="B101">
            <v>104</v>
          </cell>
          <cell r="C101" t="str">
            <v>46. 터파기</v>
          </cell>
          <cell r="D101" t="str">
            <v>고자(1.1m,3m이상)
FCΦ100x1공(인력)</v>
          </cell>
          <cell r="E101" t="str">
            <v>m</v>
          </cell>
          <cell r="G101">
            <v>342</v>
          </cell>
        </row>
        <row r="102">
          <cell r="A102" t="str">
            <v>AB</v>
          </cell>
          <cell r="F102" t="str">
            <v>25+317</v>
          </cell>
          <cell r="G102">
            <v>0</v>
          </cell>
        </row>
        <row r="103">
          <cell r="A103" t="str">
            <v>AB828</v>
          </cell>
          <cell r="B103">
            <v>828</v>
          </cell>
          <cell r="C103" t="str">
            <v>47. 터파기</v>
          </cell>
          <cell r="D103" t="str">
            <v>고자(1.1m,3m이상)
FCΦ100x1공(기계)</v>
          </cell>
          <cell r="E103" t="str">
            <v>m</v>
          </cell>
          <cell r="G103">
            <v>0</v>
          </cell>
        </row>
        <row r="104">
          <cell r="A104" t="str">
            <v>AB</v>
          </cell>
          <cell r="F104">
            <v>0</v>
          </cell>
          <cell r="G104">
            <v>0</v>
          </cell>
        </row>
        <row r="105">
          <cell r="A105" t="str">
            <v>AB829</v>
          </cell>
          <cell r="B105">
            <v>829</v>
          </cell>
          <cell r="C105" t="str">
            <v>48. 터파기</v>
          </cell>
          <cell r="D105" t="str">
            <v>고자(1.1m,3m이상)
FCΦ100x2공(기계)</v>
          </cell>
          <cell r="E105" t="str">
            <v>m</v>
          </cell>
          <cell r="G105">
            <v>18</v>
          </cell>
        </row>
        <row r="106">
          <cell r="A106" t="str">
            <v>AB</v>
          </cell>
          <cell r="F106">
            <v>18</v>
          </cell>
          <cell r="G106">
            <v>0</v>
          </cell>
        </row>
        <row r="107">
          <cell r="A107" t="str">
            <v>AB830</v>
          </cell>
          <cell r="B107">
            <v>830</v>
          </cell>
          <cell r="C107" t="str">
            <v>49. 터파기</v>
          </cell>
          <cell r="D107" t="str">
            <v>고자(1.1m,3m이상)
FCΦ100x1공,HI-P28C(기계)</v>
          </cell>
          <cell r="E107" t="str">
            <v>m</v>
          </cell>
          <cell r="G107">
            <v>0</v>
          </cell>
        </row>
        <row r="108">
          <cell r="A108" t="str">
            <v>AB</v>
          </cell>
          <cell r="F108">
            <v>0</v>
          </cell>
          <cell r="G108">
            <v>0</v>
          </cell>
        </row>
        <row r="109">
          <cell r="A109" t="str">
            <v>AB831</v>
          </cell>
          <cell r="B109">
            <v>831</v>
          </cell>
          <cell r="C109" t="str">
            <v>50. 터파기</v>
          </cell>
          <cell r="D109" t="str">
            <v>고자(0.8m,3m이상)
백관Φ100x1공(인력)</v>
          </cell>
          <cell r="E109" t="str">
            <v>m</v>
          </cell>
          <cell r="G109">
            <v>29</v>
          </cell>
        </row>
        <row r="110">
          <cell r="A110" t="str">
            <v>AB</v>
          </cell>
          <cell r="F110" t="str">
            <v>20+9</v>
          </cell>
          <cell r="G110">
            <v>0</v>
          </cell>
        </row>
        <row r="112">
          <cell r="B112" t="str">
            <v>AB</v>
          </cell>
          <cell r="C112" t="str">
            <v>삼랑진~낙동강</v>
          </cell>
        </row>
        <row r="113">
          <cell r="A113" t="str">
            <v>AB832</v>
          </cell>
          <cell r="B113">
            <v>832</v>
          </cell>
          <cell r="C113" t="str">
            <v>51. 터파기,콘깨기</v>
          </cell>
          <cell r="D113" t="str">
            <v>고자(1.1m,3m이상),(T:300)
백관Φ100x1공(기계)</v>
          </cell>
          <cell r="E113" t="str">
            <v>m</v>
          </cell>
          <cell r="G113">
            <v>95</v>
          </cell>
        </row>
        <row r="114">
          <cell r="A114" t="str">
            <v>AB</v>
          </cell>
          <cell r="F114">
            <v>95</v>
          </cell>
          <cell r="G114">
            <v>0</v>
          </cell>
        </row>
        <row r="115">
          <cell r="A115" t="str">
            <v>AB833</v>
          </cell>
          <cell r="B115">
            <v>833</v>
          </cell>
          <cell r="C115" t="str">
            <v>52. 터파기,아스콘깨기</v>
          </cell>
          <cell r="D115" t="str">
            <v>고자(1.1m,3m이상),(T:300)
백관Φ100x1공(기계)</v>
          </cell>
          <cell r="E115" t="str">
            <v>m</v>
          </cell>
          <cell r="G115">
            <v>4</v>
          </cell>
        </row>
        <row r="116">
          <cell r="A116" t="str">
            <v>AB</v>
          </cell>
          <cell r="F116">
            <v>4</v>
          </cell>
          <cell r="G116">
            <v>0</v>
          </cell>
        </row>
        <row r="117">
          <cell r="A117" t="str">
            <v>AB834</v>
          </cell>
          <cell r="B117">
            <v>834</v>
          </cell>
          <cell r="C117" t="str">
            <v>53. 압입시공</v>
          </cell>
          <cell r="D117" t="str">
            <v>압입시공 COD관</v>
          </cell>
          <cell r="E117" t="str">
            <v>m</v>
          </cell>
          <cell r="G117">
            <v>0</v>
          </cell>
        </row>
        <row r="118">
          <cell r="A118" t="str">
            <v>AB</v>
          </cell>
          <cell r="F118">
            <v>0</v>
          </cell>
          <cell r="G118">
            <v>0</v>
          </cell>
        </row>
        <row r="119">
          <cell r="A119" t="str">
            <v>AB835</v>
          </cell>
          <cell r="B119">
            <v>835</v>
          </cell>
          <cell r="C119" t="str">
            <v>54. 콘크리트 보강</v>
          </cell>
          <cell r="D119" t="str">
            <v>무근(400x400mm)(3m이내)</v>
          </cell>
          <cell r="E119" t="str">
            <v>m</v>
          </cell>
          <cell r="G119">
            <v>12</v>
          </cell>
        </row>
        <row r="120">
          <cell r="A120" t="str">
            <v>AB</v>
          </cell>
          <cell r="F120">
            <v>12</v>
          </cell>
          <cell r="G120">
            <v>0</v>
          </cell>
        </row>
        <row r="121">
          <cell r="A121" t="str">
            <v>AB836</v>
          </cell>
          <cell r="B121">
            <v>836</v>
          </cell>
          <cell r="C121" t="str">
            <v>55. 통신접지</v>
          </cell>
          <cell r="D121" t="str">
            <v>통신접지</v>
          </cell>
          <cell r="E121" t="str">
            <v>개소</v>
          </cell>
          <cell r="G121">
            <v>0</v>
          </cell>
        </row>
        <row r="122">
          <cell r="A122" t="str">
            <v>AB</v>
          </cell>
          <cell r="F122">
            <v>0</v>
          </cell>
          <cell r="G122">
            <v>0</v>
          </cell>
        </row>
        <row r="130">
          <cell r="B130" t="str">
            <v>BC</v>
          </cell>
          <cell r="C130" t="str">
            <v>낙동강~한림정</v>
          </cell>
        </row>
        <row r="131">
          <cell r="A131" t="str">
            <v>BC801</v>
          </cell>
          <cell r="B131">
            <v>801</v>
          </cell>
          <cell r="C131" t="str">
            <v>1. 관로용광케이블포설</v>
          </cell>
          <cell r="D131" t="str">
            <v>OF-SM-24core
(3m이내)</v>
          </cell>
          <cell r="E131" t="str">
            <v>m</v>
          </cell>
          <cell r="G131">
            <v>2784</v>
          </cell>
        </row>
        <row r="132">
          <cell r="A132" t="str">
            <v>BC</v>
          </cell>
          <cell r="F132" t="str">
            <v>778+68+526+562+246+604</v>
          </cell>
          <cell r="G132">
            <v>0</v>
          </cell>
        </row>
        <row r="133">
          <cell r="A133" t="str">
            <v>BC407</v>
          </cell>
          <cell r="B133">
            <v>407</v>
          </cell>
          <cell r="C133" t="str">
            <v>2. 관로용광케이블포설</v>
          </cell>
          <cell r="D133" t="str">
            <v>OF-SM-24core
(3m이상)</v>
          </cell>
          <cell r="E133" t="str">
            <v>m</v>
          </cell>
          <cell r="G133">
            <v>3969</v>
          </cell>
        </row>
        <row r="134">
          <cell r="A134" t="str">
            <v>BC</v>
          </cell>
          <cell r="F134" t="str">
            <v>200+18+612+460+873+974+832</v>
          </cell>
          <cell r="G134">
            <v>0</v>
          </cell>
        </row>
        <row r="135">
          <cell r="A135" t="str">
            <v>BC802</v>
          </cell>
          <cell r="B135">
            <v>802</v>
          </cell>
          <cell r="C135" t="str">
            <v>3. 교량용광케이블포설</v>
          </cell>
          <cell r="D135" t="str">
            <v>OF-SM-24core
(3m이내)</v>
          </cell>
          <cell r="E135" t="str">
            <v>m</v>
          </cell>
          <cell r="G135">
            <v>1227</v>
          </cell>
        </row>
        <row r="136">
          <cell r="A136" t="str">
            <v>BC</v>
          </cell>
          <cell r="F136" t="str">
            <v>13+984+18+12+155+26+19</v>
          </cell>
          <cell r="G136">
            <v>0</v>
          </cell>
        </row>
        <row r="137">
          <cell r="A137" t="str">
            <v>BC803</v>
          </cell>
          <cell r="B137">
            <v>803</v>
          </cell>
          <cell r="C137" t="str">
            <v>4. 터널용광케이블포설</v>
          </cell>
          <cell r="D137" t="str">
            <v>OF-SM-24core
(3m이내)</v>
          </cell>
          <cell r="E137" t="str">
            <v>m</v>
          </cell>
          <cell r="G137">
            <v>828</v>
          </cell>
        </row>
        <row r="138">
          <cell r="A138" t="str">
            <v>BC</v>
          </cell>
          <cell r="F138" t="str">
            <v>492+336</v>
          </cell>
          <cell r="G138">
            <v>0</v>
          </cell>
        </row>
        <row r="139">
          <cell r="A139" t="str">
            <v>BC804</v>
          </cell>
          <cell r="B139">
            <v>804</v>
          </cell>
          <cell r="C139" t="str">
            <v>5. 관로용광케이블포설</v>
          </cell>
          <cell r="D139" t="str">
            <v>OF-MM-8core
(3m이상)</v>
          </cell>
          <cell r="E139" t="str">
            <v>m</v>
          </cell>
          <cell r="G139">
            <v>0</v>
          </cell>
        </row>
        <row r="140">
          <cell r="A140" t="str">
            <v>BC</v>
          </cell>
          <cell r="F140">
            <v>0</v>
          </cell>
          <cell r="G140">
            <v>0</v>
          </cell>
        </row>
        <row r="141">
          <cell r="A141" t="str">
            <v>BC805</v>
          </cell>
          <cell r="B141">
            <v>805</v>
          </cell>
          <cell r="C141" t="str">
            <v>6. LAN케이블포설</v>
          </cell>
          <cell r="D141" t="str">
            <v>UTP CAT.5 0.5mm-25P
(3m이상)</v>
          </cell>
          <cell r="E141" t="str">
            <v>m</v>
          </cell>
          <cell r="G141">
            <v>61</v>
          </cell>
        </row>
        <row r="142">
          <cell r="A142" t="str">
            <v>BC</v>
          </cell>
          <cell r="F142">
            <v>61</v>
          </cell>
          <cell r="G142">
            <v>0</v>
          </cell>
        </row>
        <row r="143">
          <cell r="A143" t="str">
            <v>BC409</v>
          </cell>
          <cell r="B143">
            <v>409</v>
          </cell>
          <cell r="C143" t="str">
            <v>7. 광케이블심선접속</v>
          </cell>
          <cell r="D143" t="str">
            <v>OF-SM-24core
(3m이상)</v>
          </cell>
          <cell r="E143" t="str">
            <v>core</v>
          </cell>
          <cell r="G143">
            <v>168</v>
          </cell>
        </row>
        <row r="144">
          <cell r="A144" t="str">
            <v>BC</v>
          </cell>
          <cell r="F144" t="str">
            <v>24+24+24+24+24+24+24</v>
          </cell>
          <cell r="G144">
            <v>0</v>
          </cell>
        </row>
        <row r="145">
          <cell r="A145" t="str">
            <v>BC403</v>
          </cell>
          <cell r="B145">
            <v>403</v>
          </cell>
          <cell r="C145" t="str">
            <v>8. 광케이블외피접속</v>
          </cell>
          <cell r="D145" t="str">
            <v>OF-SM-24core
(3m이상)</v>
          </cell>
          <cell r="E145" t="str">
            <v>개소</v>
          </cell>
          <cell r="G145">
            <v>7</v>
          </cell>
        </row>
        <row r="146">
          <cell r="A146" t="str">
            <v>BC</v>
          </cell>
          <cell r="F146" t="str">
            <v>1+1+1+1+1+1+1</v>
          </cell>
          <cell r="G146">
            <v>0</v>
          </cell>
        </row>
        <row r="148">
          <cell r="B148" t="str">
            <v>BC</v>
          </cell>
          <cell r="C148" t="str">
            <v>낙동강~한림정</v>
          </cell>
        </row>
        <row r="149">
          <cell r="A149" t="str">
            <v>BC404</v>
          </cell>
          <cell r="B149">
            <v>404</v>
          </cell>
          <cell r="C149" t="str">
            <v>9. 광케이블접속후시험</v>
          </cell>
          <cell r="D149" t="str">
            <v>OF-SM-24core
(3m이상)</v>
          </cell>
          <cell r="E149" t="str">
            <v>core</v>
          </cell>
          <cell r="G149">
            <v>168</v>
          </cell>
        </row>
        <row r="150">
          <cell r="A150" t="str">
            <v>BC</v>
          </cell>
          <cell r="F150" t="str">
            <v>24+24+24+24+24+24+24</v>
          </cell>
          <cell r="G150">
            <v>0</v>
          </cell>
        </row>
        <row r="151">
          <cell r="A151" t="str">
            <v>BC406</v>
          </cell>
          <cell r="B151">
            <v>406</v>
          </cell>
          <cell r="C151" t="str">
            <v>10. 광케이블최종시험</v>
          </cell>
          <cell r="D151" t="str">
            <v>OF-SM-24core</v>
          </cell>
          <cell r="E151" t="str">
            <v>core</v>
          </cell>
          <cell r="G151">
            <v>24</v>
          </cell>
        </row>
        <row r="152">
          <cell r="A152" t="str">
            <v>BC</v>
          </cell>
          <cell r="F152">
            <v>24</v>
          </cell>
          <cell r="G152">
            <v>0</v>
          </cell>
        </row>
        <row r="153">
          <cell r="A153" t="str">
            <v>BC511</v>
          </cell>
          <cell r="B153">
            <v>511</v>
          </cell>
          <cell r="C153" t="str">
            <v>11. 광케이블성단</v>
          </cell>
          <cell r="D153" t="str">
            <v>OF-SM-24Core</v>
          </cell>
          <cell r="E153" t="str">
            <v>Core</v>
          </cell>
          <cell r="G153">
            <v>48</v>
          </cell>
        </row>
        <row r="154">
          <cell r="A154" t="str">
            <v>BC</v>
          </cell>
          <cell r="F154" t="str">
            <v>24+24</v>
          </cell>
          <cell r="G154">
            <v>0</v>
          </cell>
        </row>
        <row r="155">
          <cell r="A155" t="str">
            <v>BC512</v>
          </cell>
          <cell r="B155">
            <v>512</v>
          </cell>
          <cell r="C155" t="str">
            <v>12. 광케이블성단</v>
          </cell>
          <cell r="D155" t="str">
            <v>OF-MM-8Core</v>
          </cell>
          <cell r="E155" t="str">
            <v>Core</v>
          </cell>
          <cell r="G155">
            <v>0</v>
          </cell>
        </row>
        <row r="156">
          <cell r="A156" t="str">
            <v>BC</v>
          </cell>
          <cell r="F156">
            <v>0</v>
          </cell>
          <cell r="G156">
            <v>0</v>
          </cell>
        </row>
        <row r="157">
          <cell r="A157" t="str">
            <v>BC806</v>
          </cell>
          <cell r="B157">
            <v>806</v>
          </cell>
          <cell r="C157" t="str">
            <v>13. LAN케이블성단</v>
          </cell>
          <cell r="D157" t="str">
            <v>UTP CAT.5 0.5mm-25P</v>
          </cell>
          <cell r="E157" t="str">
            <v>pair</v>
          </cell>
          <cell r="G157">
            <v>25</v>
          </cell>
        </row>
        <row r="158">
          <cell r="A158" t="str">
            <v>BC</v>
          </cell>
          <cell r="F158">
            <v>25</v>
          </cell>
          <cell r="G158">
            <v>0</v>
          </cell>
        </row>
        <row r="159">
          <cell r="A159" t="str">
            <v>BC405</v>
          </cell>
          <cell r="B159">
            <v>405</v>
          </cell>
          <cell r="C159" t="str">
            <v>14. 스파이랄슬리브</v>
          </cell>
          <cell r="D159" t="str">
            <v>케이블보호용</v>
          </cell>
          <cell r="E159" t="str">
            <v>m</v>
          </cell>
          <cell r="G159">
            <v>124</v>
          </cell>
        </row>
        <row r="160">
          <cell r="A160" t="str">
            <v>BC</v>
          </cell>
          <cell r="F160" t="str">
            <v>10+16+6+6+3+13+13+6+6+6+6+10+13+10</v>
          </cell>
          <cell r="G160">
            <v>0</v>
          </cell>
        </row>
        <row r="161">
          <cell r="A161" t="str">
            <v>BC807</v>
          </cell>
          <cell r="B161">
            <v>807</v>
          </cell>
          <cell r="C161" t="str">
            <v>15. 지수 PLUG</v>
          </cell>
          <cell r="D161" t="str">
            <v>Φ28x4구(Φ100용)</v>
          </cell>
          <cell r="E161" t="str">
            <v>개소</v>
          </cell>
          <cell r="G161">
            <v>41</v>
          </cell>
        </row>
        <row r="162">
          <cell r="A162" t="str">
            <v>BC</v>
          </cell>
          <cell r="F162" t="str">
            <v>1+6+2+2+2+4+6+2+2+2+2+4+6</v>
          </cell>
          <cell r="G162">
            <v>0</v>
          </cell>
        </row>
        <row r="163">
          <cell r="A163" t="str">
            <v>BC808</v>
          </cell>
          <cell r="B163">
            <v>808</v>
          </cell>
          <cell r="C163" t="str">
            <v>16. 수공신설</v>
          </cell>
          <cell r="D163" t="str">
            <v>1호</v>
          </cell>
          <cell r="E163" t="str">
            <v>기</v>
          </cell>
          <cell r="G163">
            <v>16</v>
          </cell>
        </row>
        <row r="164">
          <cell r="A164" t="str">
            <v>BC</v>
          </cell>
          <cell r="F164" t="str">
            <v>3+1+1+1+2+1+1+1+1+1+2+1</v>
          </cell>
          <cell r="G164">
            <v>0</v>
          </cell>
        </row>
        <row r="166">
          <cell r="B166" t="str">
            <v>BC</v>
          </cell>
          <cell r="C166" t="str">
            <v>낙동강~한림정</v>
          </cell>
        </row>
        <row r="167">
          <cell r="A167" t="str">
            <v>BC4</v>
          </cell>
          <cell r="B167">
            <v>4</v>
          </cell>
          <cell r="C167" t="str">
            <v>17. 수공신설</v>
          </cell>
          <cell r="D167" t="str">
            <v>3호</v>
          </cell>
          <cell r="E167" t="str">
            <v>기</v>
          </cell>
          <cell r="G167">
            <v>1</v>
          </cell>
        </row>
        <row r="168">
          <cell r="A168" t="str">
            <v>BC</v>
          </cell>
          <cell r="F168">
            <v>1</v>
          </cell>
          <cell r="G168">
            <v>0</v>
          </cell>
        </row>
        <row r="169">
          <cell r="A169" t="str">
            <v>BC809</v>
          </cell>
          <cell r="B169">
            <v>809</v>
          </cell>
          <cell r="C169" t="str">
            <v>18. 핸드홀신설</v>
          </cell>
          <cell r="D169" t="str">
            <v>600x600x600</v>
          </cell>
          <cell r="E169" t="str">
            <v>기</v>
          </cell>
          <cell r="G169">
            <v>2</v>
          </cell>
        </row>
        <row r="170">
          <cell r="A170" t="str">
            <v>BC</v>
          </cell>
          <cell r="F170">
            <v>2</v>
          </cell>
          <cell r="G170">
            <v>0</v>
          </cell>
        </row>
        <row r="171">
          <cell r="A171" t="str">
            <v>BC810</v>
          </cell>
          <cell r="B171">
            <v>810</v>
          </cell>
          <cell r="C171" t="str">
            <v>19. 케이블주의표지판</v>
          </cell>
          <cell r="D171">
            <v>0</v>
          </cell>
          <cell r="E171" t="str">
            <v xml:space="preserve"> 개소</v>
          </cell>
          <cell r="G171">
            <v>78</v>
          </cell>
        </row>
        <row r="172">
          <cell r="A172" t="str">
            <v>BC</v>
          </cell>
          <cell r="F172" t="str">
            <v>18+1+10+19+13+17</v>
          </cell>
          <cell r="G172">
            <v>0</v>
          </cell>
        </row>
        <row r="173">
          <cell r="A173" t="str">
            <v>BC811</v>
          </cell>
          <cell r="B173">
            <v>811</v>
          </cell>
          <cell r="C173" t="str">
            <v>20. 광케이블 접속표주</v>
          </cell>
          <cell r="D173" t="str">
            <v>100x100x500mm</v>
          </cell>
          <cell r="E173" t="str">
            <v xml:space="preserve"> 개소</v>
          </cell>
          <cell r="G173">
            <v>7</v>
          </cell>
        </row>
        <row r="174">
          <cell r="A174" t="str">
            <v>BC</v>
          </cell>
          <cell r="F174">
            <v>7</v>
          </cell>
          <cell r="G174">
            <v>0</v>
          </cell>
        </row>
        <row r="175">
          <cell r="A175" t="str">
            <v>BC812</v>
          </cell>
          <cell r="B175">
            <v>812</v>
          </cell>
          <cell r="C175" t="str">
            <v>21. 광접속함</v>
          </cell>
          <cell r="D175" t="str">
            <v>24Core용</v>
          </cell>
          <cell r="E175" t="str">
            <v xml:space="preserve"> 개소</v>
          </cell>
          <cell r="G175">
            <v>7</v>
          </cell>
        </row>
        <row r="176">
          <cell r="A176" t="str">
            <v>BC</v>
          </cell>
          <cell r="F176">
            <v>7</v>
          </cell>
          <cell r="G176">
            <v>0</v>
          </cell>
        </row>
        <row r="177">
          <cell r="A177" t="str">
            <v>BC101</v>
          </cell>
          <cell r="B177">
            <v>101</v>
          </cell>
          <cell r="C177" t="str">
            <v>22. 관로부설</v>
          </cell>
          <cell r="D177" t="str">
            <v>FC Φ100mmx1조
(3m이내)</v>
          </cell>
          <cell r="E177" t="str">
            <v>m</v>
          </cell>
          <cell r="G177">
            <v>3830</v>
          </cell>
        </row>
        <row r="178">
          <cell r="A178" t="str">
            <v>BC</v>
          </cell>
          <cell r="F178" t="str">
            <v>782+1042+531+569+241+34+631</v>
          </cell>
          <cell r="G178">
            <v>0</v>
          </cell>
        </row>
        <row r="179">
          <cell r="A179" t="str">
            <v>BC813</v>
          </cell>
          <cell r="B179">
            <v>813</v>
          </cell>
          <cell r="C179" t="str">
            <v>23. 관로부설</v>
          </cell>
          <cell r="D179" t="str">
            <v>FC Φ100mmx1조
(3m이상)</v>
          </cell>
          <cell r="E179" t="str">
            <v>m</v>
          </cell>
          <cell r="G179">
            <v>3815</v>
          </cell>
        </row>
        <row r="180">
          <cell r="A180" t="str">
            <v>BC</v>
          </cell>
          <cell r="F180" t="str">
            <v>165+586+455+877+964+768</v>
          </cell>
          <cell r="G180">
            <v>0</v>
          </cell>
        </row>
        <row r="181">
          <cell r="A181" t="str">
            <v>BC814</v>
          </cell>
          <cell r="B181">
            <v>814</v>
          </cell>
          <cell r="C181" t="str">
            <v>24. 관로부설</v>
          </cell>
          <cell r="D181" t="str">
            <v>도관전선 HP Φ115mm
(3m이내)</v>
          </cell>
          <cell r="E181" t="str">
            <v>m</v>
          </cell>
          <cell r="G181">
            <v>1123</v>
          </cell>
        </row>
        <row r="182">
          <cell r="A182" t="str">
            <v>BC</v>
          </cell>
          <cell r="F182" t="str">
            <v>9+984+36+12+7+14+34+27</v>
          </cell>
          <cell r="G182">
            <v>0</v>
          </cell>
        </row>
        <row r="184">
          <cell r="B184" t="str">
            <v>BC</v>
          </cell>
          <cell r="C184" t="str">
            <v>낙동강~한림정</v>
          </cell>
        </row>
        <row r="185">
          <cell r="A185" t="str">
            <v>BC815</v>
          </cell>
          <cell r="B185">
            <v>815</v>
          </cell>
          <cell r="C185" t="str">
            <v>25. 관로부설</v>
          </cell>
          <cell r="D185" t="str">
            <v>도관전선 HP Φ115mm
(3m이상)</v>
          </cell>
          <cell r="E185" t="str">
            <v>m</v>
          </cell>
          <cell r="G185">
            <v>177</v>
          </cell>
        </row>
        <row r="186">
          <cell r="A186" t="str">
            <v>BC</v>
          </cell>
          <cell r="F186">
            <v>177</v>
          </cell>
          <cell r="G186">
            <v>0</v>
          </cell>
        </row>
        <row r="187">
          <cell r="A187" t="str">
            <v>BC116</v>
          </cell>
          <cell r="B187">
            <v>116</v>
          </cell>
          <cell r="C187" t="str">
            <v>26. 내관포설</v>
          </cell>
          <cell r="D187" t="str">
            <v>PE Φ28x4열
(3m이내)</v>
          </cell>
          <cell r="E187" t="str">
            <v>m</v>
          </cell>
          <cell r="G187">
            <v>4813</v>
          </cell>
        </row>
        <row r="188">
          <cell r="A188" t="str">
            <v>BC</v>
          </cell>
          <cell r="F188" t="str">
            <v>782+1042+1023+569+577+155+34+631</v>
          </cell>
          <cell r="G188">
            <v>0</v>
          </cell>
        </row>
        <row r="189">
          <cell r="A189" t="str">
            <v>BC115</v>
          </cell>
          <cell r="B189">
            <v>115</v>
          </cell>
          <cell r="C189" t="str">
            <v>27. 내관포설</v>
          </cell>
          <cell r="D189" t="str">
            <v>PE Φ28x4열
(3m 이상)</v>
          </cell>
          <cell r="E189" t="str">
            <v>m</v>
          </cell>
          <cell r="G189">
            <v>778</v>
          </cell>
        </row>
        <row r="190">
          <cell r="A190" t="str">
            <v>BC</v>
          </cell>
          <cell r="F190" t="str">
            <v>174+9+595</v>
          </cell>
          <cell r="G190">
            <v>0</v>
          </cell>
        </row>
        <row r="191">
          <cell r="A191" t="str">
            <v>BC105</v>
          </cell>
          <cell r="B191">
            <v>105</v>
          </cell>
          <cell r="C191" t="str">
            <v>28. 궤도횡단</v>
          </cell>
          <cell r="D191" t="str">
            <v>백관 Φ100x1열</v>
          </cell>
          <cell r="E191" t="str">
            <v>m</v>
          </cell>
          <cell r="G191">
            <v>42</v>
          </cell>
        </row>
        <row r="192">
          <cell r="A192" t="str">
            <v>BC</v>
          </cell>
          <cell r="F192" t="str">
            <v>9+9+9+15</v>
          </cell>
          <cell r="G192">
            <v>0</v>
          </cell>
        </row>
        <row r="193">
          <cell r="A193" t="str">
            <v>BC816</v>
          </cell>
          <cell r="B193">
            <v>816</v>
          </cell>
          <cell r="C193" t="str">
            <v>29. 궤도횡단</v>
          </cell>
          <cell r="D193" t="str">
            <v>COD관 Φ100x1열</v>
          </cell>
          <cell r="E193" t="str">
            <v>m</v>
          </cell>
          <cell r="G193">
            <v>29</v>
          </cell>
        </row>
        <row r="194">
          <cell r="A194" t="str">
            <v>BC</v>
          </cell>
          <cell r="F194">
            <v>29</v>
          </cell>
          <cell r="G194">
            <v>0</v>
          </cell>
        </row>
        <row r="195">
          <cell r="A195" t="str">
            <v>BC817</v>
          </cell>
          <cell r="B195">
            <v>817</v>
          </cell>
          <cell r="C195" t="str">
            <v>30. 전선관 지중매입</v>
          </cell>
          <cell r="D195" t="str">
            <v>HI-P 28C</v>
          </cell>
          <cell r="E195" t="str">
            <v>m</v>
          </cell>
          <cell r="G195">
            <v>35</v>
          </cell>
        </row>
        <row r="196">
          <cell r="A196" t="str">
            <v>BC</v>
          </cell>
          <cell r="F196">
            <v>35</v>
          </cell>
          <cell r="G196">
            <v>0</v>
          </cell>
        </row>
        <row r="197">
          <cell r="A197" t="str">
            <v>BC110</v>
          </cell>
          <cell r="B197">
            <v>110</v>
          </cell>
          <cell r="C197" t="str">
            <v>31. 경고테이프</v>
          </cell>
          <cell r="D197" t="str">
            <v>200x250
(3m 이내)</v>
          </cell>
          <cell r="E197" t="str">
            <v>m</v>
          </cell>
          <cell r="G197">
            <v>2735</v>
          </cell>
        </row>
        <row r="198">
          <cell r="A198" t="str">
            <v>BC</v>
          </cell>
          <cell r="F198" t="str">
            <v>773+58+502+557+241+604</v>
          </cell>
          <cell r="G198">
            <v>0</v>
          </cell>
        </row>
        <row r="199">
          <cell r="A199" t="str">
            <v>BC818</v>
          </cell>
          <cell r="B199">
            <v>818</v>
          </cell>
          <cell r="C199" t="str">
            <v>32. 경고테이프</v>
          </cell>
          <cell r="D199" t="str">
            <v>200x250
(3m 이상)</v>
          </cell>
          <cell r="E199" t="str">
            <v>m</v>
          </cell>
          <cell r="G199">
            <v>3686</v>
          </cell>
        </row>
        <row r="200">
          <cell r="A200" t="str">
            <v>BC</v>
          </cell>
          <cell r="F200" t="str">
            <v>174+9+409+455+863+964+812</v>
          </cell>
          <cell r="G200">
            <v>0</v>
          </cell>
        </row>
        <row r="202">
          <cell r="B202" t="str">
            <v>BC</v>
          </cell>
          <cell r="C202" t="str">
            <v>낙동강~한림정</v>
          </cell>
        </row>
        <row r="203">
          <cell r="A203" t="str">
            <v>BC819</v>
          </cell>
          <cell r="B203">
            <v>819</v>
          </cell>
          <cell r="C203" t="str">
            <v>33. 관로옹벽취부</v>
          </cell>
          <cell r="D203">
            <v>0</v>
          </cell>
          <cell r="E203" t="str">
            <v xml:space="preserve"> 개소</v>
          </cell>
          <cell r="G203">
            <v>37</v>
          </cell>
        </row>
        <row r="204">
          <cell r="A204" t="str">
            <v>BC</v>
          </cell>
          <cell r="F204" t="str">
            <v>9+14+8+6</v>
          </cell>
          <cell r="G204">
            <v>0</v>
          </cell>
        </row>
        <row r="205">
          <cell r="A205" t="str">
            <v>BC820</v>
          </cell>
          <cell r="B205">
            <v>820</v>
          </cell>
          <cell r="C205" t="str">
            <v>34. 교량"H"형강 상부취부</v>
          </cell>
          <cell r="D205">
            <v>0</v>
          </cell>
          <cell r="E205" t="str">
            <v xml:space="preserve"> 개소</v>
          </cell>
          <cell r="G205">
            <v>11</v>
          </cell>
        </row>
        <row r="206">
          <cell r="A206" t="str">
            <v>BC</v>
          </cell>
          <cell r="F206">
            <v>11</v>
          </cell>
          <cell r="G206">
            <v>0</v>
          </cell>
        </row>
        <row r="207">
          <cell r="A207" t="str">
            <v>BC821</v>
          </cell>
          <cell r="B207">
            <v>821</v>
          </cell>
          <cell r="C207" t="str">
            <v>35. 교량"ㄱ"형강 취부</v>
          </cell>
          <cell r="D207">
            <v>0</v>
          </cell>
          <cell r="E207" t="str">
            <v xml:space="preserve"> 개소</v>
          </cell>
          <cell r="G207">
            <v>996</v>
          </cell>
        </row>
        <row r="208">
          <cell r="A208" t="str">
            <v>BC</v>
          </cell>
          <cell r="F208" t="str">
            <v>16+980</v>
          </cell>
          <cell r="G208">
            <v>0</v>
          </cell>
        </row>
        <row r="209">
          <cell r="A209" t="str">
            <v>BC822</v>
          </cell>
          <cell r="B209">
            <v>822</v>
          </cell>
          <cell r="C209" t="str">
            <v>38. 각관</v>
          </cell>
          <cell r="D209" t="str">
            <v>1조</v>
          </cell>
          <cell r="E209" t="str">
            <v>M</v>
          </cell>
          <cell r="G209">
            <v>141</v>
          </cell>
        </row>
        <row r="210">
          <cell r="A210" t="str">
            <v>BC</v>
          </cell>
          <cell r="F210">
            <v>141</v>
          </cell>
          <cell r="G210">
            <v>0</v>
          </cell>
        </row>
        <row r="211">
          <cell r="A211" t="str">
            <v>BC823</v>
          </cell>
          <cell r="B211">
            <v>823</v>
          </cell>
          <cell r="C211" t="str">
            <v>39. 렉 19"</v>
          </cell>
          <cell r="D211" t="str">
            <v>750x700x1800</v>
          </cell>
          <cell r="E211" t="str">
            <v>개소</v>
          </cell>
          <cell r="G211">
            <v>1</v>
          </cell>
        </row>
        <row r="212">
          <cell r="A212" t="str">
            <v>BC</v>
          </cell>
          <cell r="F212">
            <v>1</v>
          </cell>
          <cell r="G212">
            <v>0</v>
          </cell>
        </row>
        <row r="213">
          <cell r="A213" t="str">
            <v>BC824</v>
          </cell>
          <cell r="B213">
            <v>824</v>
          </cell>
          <cell r="C213" t="str">
            <v>40. 렉 19"</v>
          </cell>
          <cell r="D213" t="str">
            <v>750x700x1000</v>
          </cell>
          <cell r="E213" t="str">
            <v>개소</v>
          </cell>
          <cell r="G213">
            <v>1</v>
          </cell>
        </row>
        <row r="214">
          <cell r="A214" t="str">
            <v>BC</v>
          </cell>
          <cell r="F214">
            <v>1</v>
          </cell>
          <cell r="G214">
            <v>0</v>
          </cell>
        </row>
        <row r="215">
          <cell r="A215" t="str">
            <v>BC825</v>
          </cell>
          <cell r="B215">
            <v>825</v>
          </cell>
          <cell r="C215" t="str">
            <v>41. 광분배기함(ST)</v>
          </cell>
          <cell r="D215" t="str">
            <v>OFD-24N</v>
          </cell>
          <cell r="E215" t="str">
            <v>개소</v>
          </cell>
          <cell r="G215">
            <v>0</v>
          </cell>
        </row>
        <row r="216">
          <cell r="A216" t="str">
            <v>BC</v>
          </cell>
          <cell r="F216">
            <v>0</v>
          </cell>
          <cell r="G216">
            <v>0</v>
          </cell>
        </row>
        <row r="217">
          <cell r="A217" t="str">
            <v>BC837</v>
          </cell>
          <cell r="B217">
            <v>837</v>
          </cell>
          <cell r="C217" t="str">
            <v>42. 광분배기함(SC)</v>
          </cell>
          <cell r="D217" t="str">
            <v>OFD-24N</v>
          </cell>
          <cell r="E217" t="str">
            <v>개소</v>
          </cell>
          <cell r="G217">
            <v>2</v>
          </cell>
        </row>
        <row r="218">
          <cell r="A218" t="str">
            <v>BC</v>
          </cell>
          <cell r="F218">
            <v>2</v>
          </cell>
          <cell r="G218">
            <v>0</v>
          </cell>
        </row>
        <row r="220">
          <cell r="B220" t="str">
            <v>BC</v>
          </cell>
          <cell r="C220" t="str">
            <v>낙동강~한림정</v>
          </cell>
        </row>
        <row r="221">
          <cell r="A221" t="str">
            <v>BC826</v>
          </cell>
          <cell r="B221">
            <v>826</v>
          </cell>
          <cell r="C221" t="str">
            <v>43. PATCH PANEL</v>
          </cell>
          <cell r="D221" t="str">
            <v>24Port</v>
          </cell>
          <cell r="E221" t="str">
            <v>대</v>
          </cell>
          <cell r="G221">
            <v>2</v>
          </cell>
        </row>
        <row r="222">
          <cell r="A222" t="str">
            <v>BC</v>
          </cell>
          <cell r="F222">
            <v>2</v>
          </cell>
          <cell r="G222">
            <v>0</v>
          </cell>
        </row>
        <row r="223">
          <cell r="A223" t="str">
            <v>BC827</v>
          </cell>
          <cell r="B223">
            <v>827</v>
          </cell>
          <cell r="C223" t="str">
            <v>44. 케이블트레이 신설</v>
          </cell>
          <cell r="D223" t="str">
            <v>W:150xH:100</v>
          </cell>
          <cell r="E223" t="str">
            <v>m</v>
          </cell>
          <cell r="G223">
            <v>814</v>
          </cell>
        </row>
        <row r="224">
          <cell r="A224" t="str">
            <v>BC</v>
          </cell>
          <cell r="F224" t="str">
            <v>485+329</v>
          </cell>
          <cell r="G224">
            <v>0</v>
          </cell>
        </row>
        <row r="225">
          <cell r="A225" t="str">
            <v>BC103</v>
          </cell>
          <cell r="B225">
            <v>103</v>
          </cell>
          <cell r="C225" t="str">
            <v>45. 터파기</v>
          </cell>
          <cell r="D225" t="str">
            <v>고자(1.1m,3m이내)
FCΦ100x1공(인력)</v>
          </cell>
          <cell r="E225" t="str">
            <v>m</v>
          </cell>
          <cell r="G225">
            <v>2663</v>
          </cell>
        </row>
        <row r="226">
          <cell r="A226" t="str">
            <v>BC</v>
          </cell>
          <cell r="F226" t="str">
            <v>757+58+502+477+241+628</v>
          </cell>
          <cell r="G226">
            <v>0</v>
          </cell>
        </row>
        <row r="227">
          <cell r="A227" t="str">
            <v>BC104</v>
          </cell>
          <cell r="B227">
            <v>104</v>
          </cell>
          <cell r="C227" t="str">
            <v>46. 터파기</v>
          </cell>
          <cell r="D227" t="str">
            <v>고자(1.1m,3m이상)
FCΦ100x1공(인력)</v>
          </cell>
          <cell r="E227" t="str">
            <v>m</v>
          </cell>
          <cell r="G227">
            <v>1756</v>
          </cell>
        </row>
        <row r="228">
          <cell r="A228" t="str">
            <v>BC</v>
          </cell>
          <cell r="F228" t="str">
            <v>409+455+863+29</v>
          </cell>
          <cell r="G228">
            <v>0</v>
          </cell>
        </row>
        <row r="229">
          <cell r="A229" t="str">
            <v>BC828</v>
          </cell>
          <cell r="B229">
            <v>828</v>
          </cell>
          <cell r="C229" t="str">
            <v>47. 터파기</v>
          </cell>
          <cell r="D229" t="str">
            <v>고자(1.1m,3m이상)
FCΦ100x1공(기계)</v>
          </cell>
          <cell r="E229" t="str">
            <v>m</v>
          </cell>
          <cell r="G229">
            <v>0</v>
          </cell>
        </row>
        <row r="230">
          <cell r="A230" t="str">
            <v>BC</v>
          </cell>
          <cell r="F230">
            <v>0</v>
          </cell>
          <cell r="G230">
            <v>0</v>
          </cell>
        </row>
        <row r="231">
          <cell r="A231" t="str">
            <v>BC829</v>
          </cell>
          <cell r="B231">
            <v>829</v>
          </cell>
          <cell r="C231" t="str">
            <v>48. 터파기</v>
          </cell>
          <cell r="D231" t="str">
            <v>고자(1.1m,3m이상)
FCΦ100x2공(기계)</v>
          </cell>
          <cell r="E231" t="str">
            <v>m</v>
          </cell>
          <cell r="G231">
            <v>48</v>
          </cell>
        </row>
        <row r="232">
          <cell r="A232" t="str">
            <v>BC</v>
          </cell>
          <cell r="F232">
            <v>48</v>
          </cell>
          <cell r="G232">
            <v>0</v>
          </cell>
        </row>
        <row r="233">
          <cell r="A233" t="str">
            <v>BC830</v>
          </cell>
          <cell r="B233">
            <v>830</v>
          </cell>
          <cell r="C233" t="str">
            <v>49. 터파기</v>
          </cell>
          <cell r="D233" t="str">
            <v>고자(1.1m,3m이상)
FCΦ100x1공,HI-P28C(기계)</v>
          </cell>
          <cell r="E233" t="str">
            <v>m</v>
          </cell>
          <cell r="G233">
            <v>35</v>
          </cell>
        </row>
        <row r="234">
          <cell r="A234" t="str">
            <v>BC</v>
          </cell>
          <cell r="F234">
            <v>35</v>
          </cell>
          <cell r="G234">
            <v>0</v>
          </cell>
        </row>
        <row r="235">
          <cell r="A235" t="str">
            <v>BC831</v>
          </cell>
          <cell r="B235">
            <v>831</v>
          </cell>
          <cell r="C235" t="str">
            <v>50. 터파기</v>
          </cell>
          <cell r="D235" t="str">
            <v>고자(0.8m,3m이상)
백관Φ100x1공(인력)</v>
          </cell>
          <cell r="E235" t="str">
            <v>m</v>
          </cell>
          <cell r="G235">
            <v>33</v>
          </cell>
        </row>
        <row r="236">
          <cell r="A236" t="str">
            <v>BC</v>
          </cell>
          <cell r="F236" t="str">
            <v>9+9+15</v>
          </cell>
          <cell r="G236">
            <v>0</v>
          </cell>
        </row>
        <row r="238">
          <cell r="B238" t="str">
            <v>BC</v>
          </cell>
          <cell r="C238" t="str">
            <v>낙동강~한림정</v>
          </cell>
        </row>
        <row r="239">
          <cell r="A239" t="str">
            <v>AB832</v>
          </cell>
          <cell r="B239">
            <v>832</v>
          </cell>
          <cell r="C239" t="str">
            <v>51. 터파기,콘깨기</v>
          </cell>
          <cell r="D239" t="str">
            <v>고자(1.1m,3m이상),(T:300)
백관Φ100x1공(기계)</v>
          </cell>
          <cell r="E239" t="str">
            <v>m</v>
          </cell>
          <cell r="G239">
            <v>150</v>
          </cell>
        </row>
        <row r="240">
          <cell r="A240" t="str">
            <v>BC</v>
          </cell>
          <cell r="F240" t="str">
            <v>10+140</v>
          </cell>
          <cell r="G240">
            <v>0</v>
          </cell>
        </row>
        <row r="241">
          <cell r="A241" t="str">
            <v>BC833</v>
          </cell>
          <cell r="B241">
            <v>833</v>
          </cell>
          <cell r="C241" t="str">
            <v>52. 터파기,아스콘깨기</v>
          </cell>
          <cell r="D241" t="str">
            <v>고자(1.1m,3m이상),(T:300)
백관Φ100x1공(기계)</v>
          </cell>
          <cell r="E241" t="str">
            <v>m</v>
          </cell>
          <cell r="G241">
            <v>1617</v>
          </cell>
        </row>
        <row r="242">
          <cell r="A242" t="str">
            <v>BC</v>
          </cell>
          <cell r="F242" t="str">
            <v>6+935+676</v>
          </cell>
          <cell r="G242">
            <v>0</v>
          </cell>
        </row>
        <row r="243">
          <cell r="A243" t="str">
            <v>BC834</v>
          </cell>
          <cell r="B243">
            <v>834</v>
          </cell>
          <cell r="C243" t="str">
            <v>53. 압입시공</v>
          </cell>
          <cell r="D243" t="str">
            <v>압입시공 COD관</v>
          </cell>
          <cell r="E243" t="str">
            <v>m</v>
          </cell>
          <cell r="G243">
            <v>29</v>
          </cell>
        </row>
        <row r="244">
          <cell r="A244" t="str">
            <v>BC</v>
          </cell>
          <cell r="F244">
            <v>29</v>
          </cell>
          <cell r="G244">
            <v>0</v>
          </cell>
        </row>
        <row r="245">
          <cell r="A245" t="str">
            <v>BC835</v>
          </cell>
          <cell r="B245">
            <v>835</v>
          </cell>
          <cell r="C245" t="str">
            <v>54. 콘크리트 보강</v>
          </cell>
          <cell r="D245" t="str">
            <v>무근(400x400mm)(3m이내)</v>
          </cell>
          <cell r="E245" t="str">
            <v>m</v>
          </cell>
          <cell r="G245">
            <v>176</v>
          </cell>
        </row>
        <row r="246">
          <cell r="A246" t="str">
            <v>BC</v>
          </cell>
          <cell r="F246" t="str">
            <v>6+6+6+93+41+12+12</v>
          </cell>
          <cell r="G246">
            <v>0</v>
          </cell>
        </row>
        <row r="247">
          <cell r="A247" t="str">
            <v>BC836</v>
          </cell>
          <cell r="B247">
            <v>836</v>
          </cell>
          <cell r="C247" t="str">
            <v>55. 통신접지</v>
          </cell>
          <cell r="D247" t="str">
            <v>통신접지</v>
          </cell>
          <cell r="E247" t="str">
            <v>개소</v>
          </cell>
          <cell r="G247">
            <v>1</v>
          </cell>
        </row>
        <row r="248">
          <cell r="A248" t="str">
            <v>BC</v>
          </cell>
          <cell r="F248">
            <v>1</v>
          </cell>
          <cell r="G248">
            <v>0</v>
          </cell>
        </row>
        <row r="256">
          <cell r="B256" t="str">
            <v>CD</v>
          </cell>
          <cell r="C256" t="str">
            <v>한림정~진영</v>
          </cell>
        </row>
        <row r="257">
          <cell r="A257" t="str">
            <v>CD801</v>
          </cell>
          <cell r="B257">
            <v>801</v>
          </cell>
          <cell r="C257" t="str">
            <v>1. 관로용광케이블포설</v>
          </cell>
          <cell r="D257" t="str">
            <v>OF-SM-24core
(3m이내)</v>
          </cell>
          <cell r="E257" t="str">
            <v>m</v>
          </cell>
          <cell r="G257">
            <v>3260</v>
          </cell>
        </row>
        <row r="258">
          <cell r="A258" t="str">
            <v>CD</v>
          </cell>
          <cell r="F258" t="str">
            <v>249+928+690+1393</v>
          </cell>
          <cell r="G258">
            <v>0</v>
          </cell>
        </row>
        <row r="259">
          <cell r="A259" t="str">
            <v>CD407</v>
          </cell>
          <cell r="B259">
            <v>407</v>
          </cell>
          <cell r="C259" t="str">
            <v>2. 관로용광케이블포설</v>
          </cell>
          <cell r="D259" t="str">
            <v>OF-SM-24core
(3m이상)</v>
          </cell>
          <cell r="E259" t="str">
            <v>m</v>
          </cell>
          <cell r="G259">
            <v>4458</v>
          </cell>
        </row>
        <row r="260">
          <cell r="A260" t="str">
            <v>CD</v>
          </cell>
          <cell r="F260" t="str">
            <v>775+39+962+1118+991+515+58</v>
          </cell>
          <cell r="G260">
            <v>0</v>
          </cell>
        </row>
        <row r="261">
          <cell r="A261" t="str">
            <v>CD802</v>
          </cell>
          <cell r="B261">
            <v>802</v>
          </cell>
          <cell r="C261" t="str">
            <v>3. 교량용광케이블포설</v>
          </cell>
          <cell r="D261" t="str">
            <v>OF-SM-24core
(3m이내)</v>
          </cell>
          <cell r="E261" t="str">
            <v>m</v>
          </cell>
          <cell r="G261">
            <v>140</v>
          </cell>
        </row>
        <row r="262">
          <cell r="A262" t="str">
            <v>CD</v>
          </cell>
          <cell r="F262" t="str">
            <v>12+33+38+10+7+16+24</v>
          </cell>
          <cell r="G262">
            <v>0</v>
          </cell>
        </row>
        <row r="263">
          <cell r="A263" t="str">
            <v>CD803</v>
          </cell>
          <cell r="B263">
            <v>803</v>
          </cell>
          <cell r="C263" t="str">
            <v>4. 터널용광케이블포설</v>
          </cell>
          <cell r="D263" t="str">
            <v>OF-SM-24core
(3m이내)</v>
          </cell>
          <cell r="E263" t="str">
            <v>m</v>
          </cell>
          <cell r="G263">
            <v>0</v>
          </cell>
        </row>
        <row r="264">
          <cell r="A264" t="str">
            <v>CD</v>
          </cell>
          <cell r="F264">
            <v>0</v>
          </cell>
          <cell r="G264">
            <v>0</v>
          </cell>
        </row>
        <row r="265">
          <cell r="A265" t="str">
            <v>CD804</v>
          </cell>
          <cell r="B265">
            <v>804</v>
          </cell>
          <cell r="C265" t="str">
            <v>5. 관로용광케이블포설</v>
          </cell>
          <cell r="D265" t="str">
            <v>OF-MM-8core
(3m이상)</v>
          </cell>
          <cell r="E265" t="str">
            <v>m</v>
          </cell>
          <cell r="G265">
            <v>0</v>
          </cell>
        </row>
        <row r="266">
          <cell r="A266" t="str">
            <v>CD</v>
          </cell>
          <cell r="F266">
            <v>0</v>
          </cell>
          <cell r="G266">
            <v>0</v>
          </cell>
        </row>
        <row r="267">
          <cell r="A267" t="str">
            <v>CD805</v>
          </cell>
          <cell r="B267">
            <v>805</v>
          </cell>
          <cell r="C267" t="str">
            <v>6. LAN케이블포설</v>
          </cell>
          <cell r="D267" t="str">
            <v>UTP CAT.5 0.5mm-25P
(3m이상)</v>
          </cell>
          <cell r="E267" t="str">
            <v>m</v>
          </cell>
          <cell r="G267">
            <v>0</v>
          </cell>
        </row>
        <row r="268">
          <cell r="A268" t="str">
            <v>CD</v>
          </cell>
          <cell r="F268">
            <v>0</v>
          </cell>
          <cell r="G268">
            <v>0</v>
          </cell>
        </row>
        <row r="269">
          <cell r="A269" t="str">
            <v>CD409</v>
          </cell>
          <cell r="B269">
            <v>409</v>
          </cell>
          <cell r="C269" t="str">
            <v>7. 광케이블심선접속</v>
          </cell>
          <cell r="D269" t="str">
            <v>OF-SM-24core
(3m이상)</v>
          </cell>
          <cell r="E269" t="str">
            <v>core</v>
          </cell>
          <cell r="G269">
            <v>144</v>
          </cell>
        </row>
        <row r="270">
          <cell r="A270" t="str">
            <v>CD</v>
          </cell>
          <cell r="F270" t="str">
            <v>24*6</v>
          </cell>
          <cell r="G270">
            <v>0</v>
          </cell>
        </row>
        <row r="271">
          <cell r="A271" t="str">
            <v>CD403</v>
          </cell>
          <cell r="B271">
            <v>403</v>
          </cell>
          <cell r="C271" t="str">
            <v>8. 광케이블외피접속</v>
          </cell>
          <cell r="D271" t="str">
            <v>OF-SM-24core
(3m이상)</v>
          </cell>
          <cell r="E271" t="str">
            <v>개소</v>
          </cell>
          <cell r="G271">
            <v>6</v>
          </cell>
        </row>
        <row r="272">
          <cell r="A272" t="str">
            <v>CD</v>
          </cell>
          <cell r="F272" t="str">
            <v>1*6</v>
          </cell>
          <cell r="G272">
            <v>0</v>
          </cell>
        </row>
        <row r="274">
          <cell r="B274" t="str">
            <v>CD</v>
          </cell>
          <cell r="C274" t="str">
            <v>한림정~진영</v>
          </cell>
        </row>
        <row r="275">
          <cell r="A275" t="str">
            <v>CD404</v>
          </cell>
          <cell r="B275">
            <v>404</v>
          </cell>
          <cell r="C275" t="str">
            <v>9. 광케이블접속후시험</v>
          </cell>
          <cell r="D275" t="str">
            <v>OF-SM-24core
(3m이상)</v>
          </cell>
          <cell r="E275" t="str">
            <v>core</v>
          </cell>
          <cell r="G275">
            <v>144</v>
          </cell>
        </row>
        <row r="276">
          <cell r="A276" t="str">
            <v>CD</v>
          </cell>
          <cell r="F276" t="str">
            <v>24*6</v>
          </cell>
          <cell r="G276">
            <v>0</v>
          </cell>
        </row>
        <row r="277">
          <cell r="A277" t="str">
            <v>CD406</v>
          </cell>
          <cell r="B277">
            <v>406</v>
          </cell>
          <cell r="C277" t="str">
            <v>10. 광케이블최종시험</v>
          </cell>
          <cell r="D277" t="str">
            <v>OF-SM-24core</v>
          </cell>
          <cell r="E277" t="str">
            <v>core</v>
          </cell>
          <cell r="G277">
            <v>24</v>
          </cell>
        </row>
        <row r="278">
          <cell r="A278" t="str">
            <v>CD</v>
          </cell>
          <cell r="F278">
            <v>24</v>
          </cell>
          <cell r="G278">
            <v>0</v>
          </cell>
        </row>
        <row r="279">
          <cell r="A279" t="str">
            <v>CD511</v>
          </cell>
          <cell r="B279">
            <v>511</v>
          </cell>
          <cell r="C279" t="str">
            <v>11. 광케이블성단</v>
          </cell>
          <cell r="D279" t="str">
            <v>OF-SM-24Core</v>
          </cell>
          <cell r="E279" t="str">
            <v>Core</v>
          </cell>
          <cell r="G279">
            <v>48</v>
          </cell>
        </row>
        <row r="280">
          <cell r="A280" t="str">
            <v>CD</v>
          </cell>
          <cell r="F280" t="str">
            <v>24+24</v>
          </cell>
          <cell r="G280">
            <v>0</v>
          </cell>
        </row>
        <row r="281">
          <cell r="A281" t="str">
            <v>CD512</v>
          </cell>
          <cell r="B281">
            <v>512</v>
          </cell>
          <cell r="C281" t="str">
            <v>12. 광케이블성단</v>
          </cell>
          <cell r="D281" t="str">
            <v>OF-MM-8Core</v>
          </cell>
          <cell r="E281" t="str">
            <v>Core</v>
          </cell>
          <cell r="G281">
            <v>0</v>
          </cell>
        </row>
        <row r="282">
          <cell r="A282" t="str">
            <v>CD</v>
          </cell>
          <cell r="F282">
            <v>0</v>
          </cell>
          <cell r="G282">
            <v>0</v>
          </cell>
        </row>
        <row r="283">
          <cell r="A283" t="str">
            <v>CD806</v>
          </cell>
          <cell r="B283">
            <v>806</v>
          </cell>
          <cell r="C283" t="str">
            <v>13. LAN케이블성단</v>
          </cell>
          <cell r="D283" t="str">
            <v>UTP CAT.5 0.5mm-25P</v>
          </cell>
          <cell r="E283" t="str">
            <v>pair</v>
          </cell>
          <cell r="G283">
            <v>0</v>
          </cell>
        </row>
        <row r="284">
          <cell r="A284" t="str">
            <v>CD</v>
          </cell>
          <cell r="F284">
            <v>0</v>
          </cell>
          <cell r="G284">
            <v>0</v>
          </cell>
        </row>
        <row r="285">
          <cell r="A285" t="str">
            <v>CD405</v>
          </cell>
          <cell r="B285">
            <v>405</v>
          </cell>
          <cell r="C285" t="str">
            <v>14. 스파이랄슬리브</v>
          </cell>
          <cell r="D285" t="str">
            <v>케이블보호용</v>
          </cell>
          <cell r="E285" t="str">
            <v>m</v>
          </cell>
          <cell r="G285">
            <v>97</v>
          </cell>
        </row>
        <row r="286">
          <cell r="A286" t="str">
            <v>CD</v>
          </cell>
          <cell r="F286" t="str">
            <v>10+16+13+6+6+13+6+6+6+15</v>
          </cell>
          <cell r="G286">
            <v>0</v>
          </cell>
        </row>
        <row r="287">
          <cell r="A287" t="str">
            <v>CD807</v>
          </cell>
          <cell r="B287">
            <v>807</v>
          </cell>
          <cell r="C287" t="str">
            <v>15. 지수 PLUG</v>
          </cell>
          <cell r="D287" t="str">
            <v>Φ28x4구(Φ100용)</v>
          </cell>
          <cell r="E287" t="str">
            <v>개소</v>
          </cell>
          <cell r="G287">
            <v>28</v>
          </cell>
        </row>
        <row r="288">
          <cell r="A288" t="str">
            <v>CD</v>
          </cell>
          <cell r="F288" t="str">
            <v>8+4+2+2+4+2+2+4</v>
          </cell>
          <cell r="G288">
            <v>0</v>
          </cell>
        </row>
        <row r="289">
          <cell r="A289" t="str">
            <v>CD808</v>
          </cell>
          <cell r="B289">
            <v>808</v>
          </cell>
          <cell r="C289" t="str">
            <v>16. 수공신설</v>
          </cell>
          <cell r="D289" t="str">
            <v>1호</v>
          </cell>
          <cell r="E289" t="str">
            <v>기</v>
          </cell>
          <cell r="G289">
            <v>8</v>
          </cell>
        </row>
        <row r="290">
          <cell r="A290" t="str">
            <v>CD</v>
          </cell>
          <cell r="F290" t="str">
            <v>2+1+1+2+1+1</v>
          </cell>
          <cell r="G290">
            <v>0</v>
          </cell>
        </row>
        <row r="292">
          <cell r="B292" t="str">
            <v>CD</v>
          </cell>
          <cell r="C292" t="str">
            <v>한림정~진영</v>
          </cell>
        </row>
        <row r="293">
          <cell r="A293" t="str">
            <v>CD4</v>
          </cell>
          <cell r="B293">
            <v>4</v>
          </cell>
          <cell r="C293" t="str">
            <v>17. 수공신설</v>
          </cell>
          <cell r="D293" t="str">
            <v>3호</v>
          </cell>
          <cell r="E293" t="str">
            <v>기</v>
          </cell>
          <cell r="G293">
            <v>1</v>
          </cell>
        </row>
        <row r="294">
          <cell r="A294" t="str">
            <v>CD</v>
          </cell>
          <cell r="F294">
            <v>1</v>
          </cell>
          <cell r="G294">
            <v>0</v>
          </cell>
        </row>
        <row r="295">
          <cell r="A295" t="str">
            <v>CD809</v>
          </cell>
          <cell r="B295">
            <v>809</v>
          </cell>
          <cell r="C295" t="str">
            <v>18. 핸드홀신설</v>
          </cell>
          <cell r="D295" t="str">
            <v>600x600x600</v>
          </cell>
          <cell r="E295" t="str">
            <v>기</v>
          </cell>
          <cell r="G295">
            <v>1</v>
          </cell>
        </row>
        <row r="296">
          <cell r="A296" t="str">
            <v>CD</v>
          </cell>
          <cell r="F296">
            <v>1</v>
          </cell>
          <cell r="G296">
            <v>0</v>
          </cell>
        </row>
        <row r="297">
          <cell r="A297" t="str">
            <v>CD810</v>
          </cell>
          <cell r="B297">
            <v>810</v>
          </cell>
          <cell r="C297" t="str">
            <v>19. 케이블주의표지판</v>
          </cell>
          <cell r="D297">
            <v>0</v>
          </cell>
          <cell r="E297" t="str">
            <v xml:space="preserve"> 개소</v>
          </cell>
          <cell r="G297">
            <v>126</v>
          </cell>
        </row>
        <row r="298">
          <cell r="A298" t="str">
            <v>CD</v>
          </cell>
          <cell r="F298" t="str">
            <v>19+18+19+20+19+10+21</v>
          </cell>
          <cell r="G298">
            <v>0</v>
          </cell>
        </row>
        <row r="299">
          <cell r="A299" t="str">
            <v>CD811</v>
          </cell>
          <cell r="B299">
            <v>811</v>
          </cell>
          <cell r="C299" t="str">
            <v>20. 광케이블 접속표주</v>
          </cell>
          <cell r="D299" t="str">
            <v>100x100x500mm</v>
          </cell>
          <cell r="E299" t="str">
            <v xml:space="preserve"> 개소</v>
          </cell>
          <cell r="G299">
            <v>6</v>
          </cell>
        </row>
        <row r="300">
          <cell r="A300" t="str">
            <v>CD</v>
          </cell>
          <cell r="F300" t="str">
            <v>1*6</v>
          </cell>
          <cell r="G300">
            <v>0</v>
          </cell>
        </row>
        <row r="301">
          <cell r="A301" t="str">
            <v>CD812</v>
          </cell>
          <cell r="B301">
            <v>812</v>
          </cell>
          <cell r="C301" t="str">
            <v>21. 광접속함</v>
          </cell>
          <cell r="D301" t="str">
            <v>24Core용</v>
          </cell>
          <cell r="E301" t="str">
            <v xml:space="preserve"> 개소</v>
          </cell>
          <cell r="G301">
            <v>6</v>
          </cell>
        </row>
        <row r="302">
          <cell r="A302" t="str">
            <v>CD</v>
          </cell>
          <cell r="F302">
            <v>6</v>
          </cell>
          <cell r="G302">
            <v>0</v>
          </cell>
        </row>
        <row r="303">
          <cell r="A303" t="str">
            <v>CD101</v>
          </cell>
          <cell r="B303">
            <v>101</v>
          </cell>
          <cell r="C303" t="str">
            <v>22. 관로부설</v>
          </cell>
          <cell r="D303" t="str">
            <v>FC Φ100mmx1조
(3m이내)</v>
          </cell>
          <cell r="E303" t="str">
            <v>m</v>
          </cell>
          <cell r="G303">
            <v>3344</v>
          </cell>
        </row>
        <row r="304">
          <cell r="A304" t="str">
            <v>CD</v>
          </cell>
          <cell r="F304" t="str">
            <v>265+961+4+14+7+701+1392</v>
          </cell>
          <cell r="G304">
            <v>0</v>
          </cell>
        </row>
        <row r="305">
          <cell r="A305" t="str">
            <v>CD813</v>
          </cell>
          <cell r="B305">
            <v>813</v>
          </cell>
          <cell r="C305" t="str">
            <v>23. 관로부설</v>
          </cell>
          <cell r="D305" t="str">
            <v>FC Φ100mmx1조
(3m이상)</v>
          </cell>
          <cell r="E305" t="str">
            <v>m</v>
          </cell>
          <cell r="G305">
            <v>4306</v>
          </cell>
        </row>
        <row r="306">
          <cell r="A306" t="str">
            <v>CD</v>
          </cell>
          <cell r="F306" t="str">
            <v>737+952+1091+977+510+39</v>
          </cell>
          <cell r="G306">
            <v>0</v>
          </cell>
        </row>
        <row r="307">
          <cell r="A307" t="str">
            <v>CD814</v>
          </cell>
          <cell r="B307">
            <v>814</v>
          </cell>
          <cell r="C307" t="str">
            <v>24. 관로부설</v>
          </cell>
          <cell r="D307" t="str">
            <v>도관전선 HP Φ115mm
(3m이내)</v>
          </cell>
          <cell r="E307" t="str">
            <v>m</v>
          </cell>
          <cell r="G307">
            <v>114</v>
          </cell>
        </row>
        <row r="308">
          <cell r="A308" t="str">
            <v>CD</v>
          </cell>
          <cell r="F308" t="str">
            <v>16+33+4+14+7+16+24</v>
          </cell>
          <cell r="G308">
            <v>0</v>
          </cell>
        </row>
        <row r="310">
          <cell r="B310" t="str">
            <v>CD</v>
          </cell>
          <cell r="C310" t="str">
            <v>한림정~진영</v>
          </cell>
        </row>
        <row r="311">
          <cell r="A311" t="str">
            <v>CD815</v>
          </cell>
          <cell r="B311">
            <v>815</v>
          </cell>
          <cell r="C311" t="str">
            <v>25. 관로부설</v>
          </cell>
          <cell r="D311" t="str">
            <v>도관전선 HP Φ115mm
(3m이상)</v>
          </cell>
          <cell r="E311" t="str">
            <v>m</v>
          </cell>
          <cell r="G311">
            <v>177</v>
          </cell>
        </row>
        <row r="312">
          <cell r="A312" t="str">
            <v>CD</v>
          </cell>
          <cell r="F312">
            <v>177</v>
          </cell>
          <cell r="G312">
            <v>0</v>
          </cell>
        </row>
        <row r="313">
          <cell r="A313" t="str">
            <v>CD116</v>
          </cell>
          <cell r="B313">
            <v>116</v>
          </cell>
          <cell r="C313" t="str">
            <v>26. 내관포설</v>
          </cell>
          <cell r="D313" t="str">
            <v>PE Φ28x4열
(3m이내)</v>
          </cell>
          <cell r="E313" t="str">
            <v>m</v>
          </cell>
          <cell r="G313">
            <v>3378</v>
          </cell>
        </row>
        <row r="314">
          <cell r="A314" t="str">
            <v>CD</v>
          </cell>
          <cell r="F314" t="str">
            <v>265+961+38+14+7+701+1392</v>
          </cell>
          <cell r="G314">
            <v>0</v>
          </cell>
        </row>
        <row r="315">
          <cell r="A315" t="str">
            <v>CD115</v>
          </cell>
          <cell r="B315">
            <v>115</v>
          </cell>
          <cell r="C315" t="str">
            <v>27. 내관포설</v>
          </cell>
          <cell r="D315" t="str">
            <v>PE Φ28x4열
(3m 이상)</v>
          </cell>
          <cell r="E315" t="str">
            <v>m</v>
          </cell>
          <cell r="G315">
            <v>4277</v>
          </cell>
        </row>
        <row r="316">
          <cell r="A316" t="str">
            <v>CD</v>
          </cell>
          <cell r="F316" t="str">
            <v>744+25+952+1010+997+510+39</v>
          </cell>
          <cell r="G316">
            <v>0</v>
          </cell>
        </row>
        <row r="317">
          <cell r="A317" t="str">
            <v>CD105</v>
          </cell>
          <cell r="B317">
            <v>105</v>
          </cell>
          <cell r="C317" t="str">
            <v>28. 궤도횡단</v>
          </cell>
          <cell r="D317" t="str">
            <v>백관 Φ100x1열</v>
          </cell>
          <cell r="E317" t="str">
            <v>m</v>
          </cell>
          <cell r="G317">
            <v>41</v>
          </cell>
        </row>
        <row r="318">
          <cell r="A318" t="str">
            <v>CD</v>
          </cell>
          <cell r="F318" t="str">
            <v>7+25+9</v>
          </cell>
          <cell r="G318">
            <v>0</v>
          </cell>
        </row>
        <row r="319">
          <cell r="A319" t="str">
            <v>CD816</v>
          </cell>
          <cell r="B319">
            <v>816</v>
          </cell>
          <cell r="C319" t="str">
            <v>29. 궤도횡단</v>
          </cell>
          <cell r="D319" t="str">
            <v>COD관 Φ100x1열</v>
          </cell>
          <cell r="E319" t="str">
            <v>m</v>
          </cell>
          <cell r="G319">
            <v>0</v>
          </cell>
        </row>
        <row r="320">
          <cell r="A320" t="str">
            <v>CD</v>
          </cell>
          <cell r="F320">
            <v>0</v>
          </cell>
          <cell r="G320">
            <v>0</v>
          </cell>
        </row>
        <row r="321">
          <cell r="A321" t="str">
            <v>CD817</v>
          </cell>
          <cell r="B321">
            <v>817</v>
          </cell>
          <cell r="C321" t="str">
            <v>30. 전선관 지중매입</v>
          </cell>
          <cell r="D321" t="str">
            <v>HI-P 28C</v>
          </cell>
          <cell r="E321" t="str">
            <v>m</v>
          </cell>
          <cell r="G321">
            <v>0</v>
          </cell>
        </row>
        <row r="322">
          <cell r="A322" t="str">
            <v>CD</v>
          </cell>
          <cell r="F322">
            <v>0</v>
          </cell>
          <cell r="G322">
            <v>0</v>
          </cell>
        </row>
        <row r="323">
          <cell r="A323" t="str">
            <v>CD110</v>
          </cell>
          <cell r="B323">
            <v>110</v>
          </cell>
          <cell r="C323" t="str">
            <v>31. 경고테이프</v>
          </cell>
          <cell r="D323" t="str">
            <v>200x250
(3m 이내)</v>
          </cell>
          <cell r="E323" t="str">
            <v>m</v>
          </cell>
          <cell r="G323">
            <v>2245</v>
          </cell>
        </row>
        <row r="324">
          <cell r="A324" t="str">
            <v>CD</v>
          </cell>
          <cell r="F324" t="str">
            <v>249+928+20+1048</v>
          </cell>
          <cell r="G324">
            <v>0</v>
          </cell>
        </row>
        <row r="325">
          <cell r="A325" t="str">
            <v>CD818</v>
          </cell>
          <cell r="B325">
            <v>818</v>
          </cell>
          <cell r="C325" t="str">
            <v>32. 경고테이프</v>
          </cell>
          <cell r="D325" t="str">
            <v>200x250
(3m 이상)</v>
          </cell>
          <cell r="E325" t="str">
            <v>m</v>
          </cell>
          <cell r="G325">
            <v>4252</v>
          </cell>
        </row>
        <row r="326">
          <cell r="A326" t="str">
            <v>CD</v>
          </cell>
          <cell r="F326" t="str">
            <v>744+952+1010+997+510+39</v>
          </cell>
          <cell r="G326">
            <v>0</v>
          </cell>
        </row>
        <row r="328">
          <cell r="B328" t="str">
            <v>CD</v>
          </cell>
          <cell r="C328" t="str">
            <v>한림정~진영</v>
          </cell>
        </row>
        <row r="329">
          <cell r="A329" t="str">
            <v>CD819</v>
          </cell>
          <cell r="B329">
            <v>819</v>
          </cell>
          <cell r="C329" t="str">
            <v>33. 관로옹벽취부</v>
          </cell>
          <cell r="D329">
            <v>0</v>
          </cell>
          <cell r="E329" t="str">
            <v xml:space="preserve"> 개소</v>
          </cell>
          <cell r="G329">
            <v>1014</v>
          </cell>
        </row>
        <row r="330">
          <cell r="A330" t="str">
            <v>CD</v>
          </cell>
          <cell r="F330" t="str">
            <v>658+12+320+24</v>
          </cell>
          <cell r="G330">
            <v>0</v>
          </cell>
        </row>
        <row r="331">
          <cell r="A331" t="str">
            <v>CD820</v>
          </cell>
          <cell r="B331">
            <v>820</v>
          </cell>
          <cell r="C331" t="str">
            <v>34. 교량"H"형강 상부취부</v>
          </cell>
          <cell r="D331">
            <v>0</v>
          </cell>
          <cell r="E331" t="str">
            <v xml:space="preserve"> 개소</v>
          </cell>
          <cell r="G331">
            <v>35</v>
          </cell>
        </row>
        <row r="332">
          <cell r="A332" t="str">
            <v>CD</v>
          </cell>
          <cell r="F332" t="str">
            <v>12+13+10</v>
          </cell>
          <cell r="G332">
            <v>0</v>
          </cell>
        </row>
        <row r="333">
          <cell r="A333" t="str">
            <v>CD821</v>
          </cell>
          <cell r="B333">
            <v>821</v>
          </cell>
          <cell r="C333" t="str">
            <v>35. 교량"ㄱ"형강 취부</v>
          </cell>
          <cell r="D333">
            <v>0</v>
          </cell>
          <cell r="E333" t="str">
            <v xml:space="preserve"> 개소</v>
          </cell>
          <cell r="G333">
            <v>12</v>
          </cell>
        </row>
        <row r="334">
          <cell r="A334" t="str">
            <v>CD</v>
          </cell>
          <cell r="F334">
            <v>12</v>
          </cell>
          <cell r="G334">
            <v>0</v>
          </cell>
        </row>
        <row r="335">
          <cell r="A335" t="str">
            <v>CD822</v>
          </cell>
          <cell r="B335">
            <v>822</v>
          </cell>
          <cell r="C335" t="str">
            <v>38. 각관</v>
          </cell>
          <cell r="D335" t="str">
            <v>1조</v>
          </cell>
          <cell r="E335" t="str">
            <v>M</v>
          </cell>
          <cell r="G335">
            <v>34</v>
          </cell>
        </row>
        <row r="336">
          <cell r="A336" t="str">
            <v>CD</v>
          </cell>
          <cell r="F336">
            <v>34</v>
          </cell>
          <cell r="G336">
            <v>0</v>
          </cell>
        </row>
        <row r="337">
          <cell r="A337" t="str">
            <v>CD823</v>
          </cell>
          <cell r="B337">
            <v>823</v>
          </cell>
          <cell r="C337" t="str">
            <v>39. 렉 19"</v>
          </cell>
          <cell r="D337" t="str">
            <v>750x700x1800</v>
          </cell>
          <cell r="E337" t="str">
            <v>개소</v>
          </cell>
          <cell r="G337">
            <v>0</v>
          </cell>
        </row>
        <row r="338">
          <cell r="A338" t="str">
            <v>CD</v>
          </cell>
          <cell r="F338">
            <v>0</v>
          </cell>
          <cell r="G338">
            <v>0</v>
          </cell>
        </row>
        <row r="339">
          <cell r="A339" t="str">
            <v>CD824</v>
          </cell>
          <cell r="B339">
            <v>824</v>
          </cell>
          <cell r="C339" t="str">
            <v>40. 렉 19"</v>
          </cell>
          <cell r="D339" t="str">
            <v>750x700x1000</v>
          </cell>
          <cell r="E339" t="str">
            <v>개소</v>
          </cell>
          <cell r="G339">
            <v>0</v>
          </cell>
        </row>
        <row r="340">
          <cell r="A340" t="str">
            <v>CD</v>
          </cell>
          <cell r="F340">
            <v>0</v>
          </cell>
          <cell r="G340">
            <v>0</v>
          </cell>
        </row>
        <row r="341">
          <cell r="A341" t="str">
            <v>CD825</v>
          </cell>
          <cell r="B341">
            <v>825</v>
          </cell>
          <cell r="C341" t="str">
            <v>41. 광분배기함(ST)</v>
          </cell>
          <cell r="D341" t="str">
            <v>OFD-24N</v>
          </cell>
          <cell r="E341" t="str">
            <v>개소</v>
          </cell>
          <cell r="G341">
            <v>0</v>
          </cell>
        </row>
        <row r="342">
          <cell r="A342" t="str">
            <v>CD</v>
          </cell>
          <cell r="F342">
            <v>0</v>
          </cell>
          <cell r="G342">
            <v>0</v>
          </cell>
        </row>
        <row r="343">
          <cell r="A343" t="str">
            <v>CD837</v>
          </cell>
          <cell r="B343">
            <v>837</v>
          </cell>
          <cell r="C343" t="str">
            <v>42. 광분배기함(SC)</v>
          </cell>
          <cell r="D343" t="str">
            <v>OFD-24N</v>
          </cell>
          <cell r="E343" t="str">
            <v>개소</v>
          </cell>
          <cell r="G343">
            <v>2</v>
          </cell>
        </row>
        <row r="344">
          <cell r="A344" t="str">
            <v>CD</v>
          </cell>
          <cell r="F344">
            <v>2</v>
          </cell>
          <cell r="G344">
            <v>0</v>
          </cell>
        </row>
        <row r="346">
          <cell r="B346" t="str">
            <v>CD</v>
          </cell>
          <cell r="C346" t="str">
            <v>한림정~진영</v>
          </cell>
        </row>
        <row r="347">
          <cell r="A347" t="str">
            <v>CD826</v>
          </cell>
          <cell r="B347">
            <v>826</v>
          </cell>
          <cell r="C347" t="str">
            <v>43. PATCH PANEL</v>
          </cell>
          <cell r="D347" t="str">
            <v>24Port</v>
          </cell>
          <cell r="E347" t="str">
            <v>대</v>
          </cell>
          <cell r="G347">
            <v>1</v>
          </cell>
        </row>
        <row r="348">
          <cell r="A348" t="str">
            <v>CD</v>
          </cell>
          <cell r="F348">
            <v>1</v>
          </cell>
          <cell r="G348">
            <v>0</v>
          </cell>
        </row>
        <row r="349">
          <cell r="A349" t="str">
            <v>CD827</v>
          </cell>
          <cell r="B349">
            <v>827</v>
          </cell>
          <cell r="C349" t="str">
            <v>44. 케이블트레이 신설</v>
          </cell>
          <cell r="D349" t="str">
            <v>W:150xH:100</v>
          </cell>
          <cell r="E349" t="str">
            <v>m</v>
          </cell>
          <cell r="G349">
            <v>0</v>
          </cell>
        </row>
        <row r="350">
          <cell r="A350" t="str">
            <v>CD</v>
          </cell>
          <cell r="F350">
            <v>0</v>
          </cell>
          <cell r="G350">
            <v>0</v>
          </cell>
        </row>
        <row r="351">
          <cell r="A351" t="str">
            <v>CD103</v>
          </cell>
          <cell r="B351">
            <v>103</v>
          </cell>
          <cell r="C351" t="str">
            <v>45. 터파기</v>
          </cell>
          <cell r="D351" t="str">
            <v>고자(1.1m,3m이내)
FCΦ100x1공(인력)</v>
          </cell>
          <cell r="E351" t="str">
            <v>m</v>
          </cell>
          <cell r="G351">
            <v>2223</v>
          </cell>
        </row>
        <row r="352">
          <cell r="A352" t="str">
            <v>CD</v>
          </cell>
          <cell r="F352" t="str">
            <v>249+928+20+1026</v>
          </cell>
          <cell r="G352">
            <v>0</v>
          </cell>
        </row>
        <row r="353">
          <cell r="A353" t="str">
            <v>CD104</v>
          </cell>
          <cell r="B353">
            <v>104</v>
          </cell>
          <cell r="C353" t="str">
            <v>46. 터파기</v>
          </cell>
          <cell r="D353" t="str">
            <v>고자(1.1m,3m이상)
FCΦ100x1공(인력)</v>
          </cell>
          <cell r="E353" t="str">
            <v>m</v>
          </cell>
          <cell r="G353">
            <v>1507</v>
          </cell>
        </row>
        <row r="354">
          <cell r="A354" t="str">
            <v>CD</v>
          </cell>
          <cell r="F354" t="str">
            <v>997+510</v>
          </cell>
          <cell r="G354">
            <v>0</v>
          </cell>
        </row>
        <row r="355">
          <cell r="A355" t="str">
            <v>CD828</v>
          </cell>
          <cell r="B355">
            <v>828</v>
          </cell>
          <cell r="C355" t="str">
            <v>47. 터파기</v>
          </cell>
          <cell r="D355" t="str">
            <v>고자(1.1m,3m이상)
FCΦ100x1공(기계)</v>
          </cell>
          <cell r="E355" t="str">
            <v>m</v>
          </cell>
          <cell r="G355">
            <v>1666</v>
          </cell>
        </row>
        <row r="356">
          <cell r="A356" t="str">
            <v>CD</v>
          </cell>
          <cell r="F356" t="str">
            <v>689+952+25</v>
          </cell>
          <cell r="G356">
            <v>0</v>
          </cell>
        </row>
        <row r="357">
          <cell r="A357" t="str">
            <v>CD829</v>
          </cell>
          <cell r="B357">
            <v>829</v>
          </cell>
          <cell r="C357" t="str">
            <v>48. 터파기</v>
          </cell>
          <cell r="D357" t="str">
            <v>고자(1.1m,3m이상)
FCΦ100x2공(기계)</v>
          </cell>
          <cell r="E357" t="str">
            <v>m</v>
          </cell>
          <cell r="G357">
            <v>0</v>
          </cell>
        </row>
        <row r="358">
          <cell r="A358" t="str">
            <v>CD</v>
          </cell>
          <cell r="F358">
            <v>0</v>
          </cell>
          <cell r="G358">
            <v>0</v>
          </cell>
        </row>
        <row r="359">
          <cell r="A359" t="str">
            <v>CD830</v>
          </cell>
          <cell r="B359">
            <v>830</v>
          </cell>
          <cell r="C359" t="str">
            <v>49. 터파기</v>
          </cell>
          <cell r="D359" t="str">
            <v>고자(1.1m,3m이상)
FCΦ100x1공,HI-P28C(기계)</v>
          </cell>
          <cell r="E359" t="str">
            <v>m</v>
          </cell>
          <cell r="G359">
            <v>0</v>
          </cell>
        </row>
        <row r="360">
          <cell r="A360" t="str">
            <v>CD</v>
          </cell>
          <cell r="F360">
            <v>0</v>
          </cell>
          <cell r="G360">
            <v>0</v>
          </cell>
        </row>
        <row r="361">
          <cell r="A361" t="str">
            <v>CD831</v>
          </cell>
          <cell r="B361">
            <v>831</v>
          </cell>
          <cell r="C361" t="str">
            <v>50. 터파기</v>
          </cell>
          <cell r="D361" t="str">
            <v>고자(0.8m,3m이상)
백관Φ100x1공(인력)</v>
          </cell>
          <cell r="E361" t="str">
            <v>m</v>
          </cell>
          <cell r="G361">
            <v>41</v>
          </cell>
        </row>
        <row r="362">
          <cell r="A362" t="str">
            <v>CD</v>
          </cell>
          <cell r="F362" t="str">
            <v>7+25+9</v>
          </cell>
          <cell r="G362">
            <v>0</v>
          </cell>
        </row>
        <row r="364">
          <cell r="B364" t="str">
            <v>CD</v>
          </cell>
          <cell r="C364" t="str">
            <v>한림정~진영</v>
          </cell>
        </row>
        <row r="365">
          <cell r="A365" t="str">
            <v>CD832</v>
          </cell>
          <cell r="B365">
            <v>832</v>
          </cell>
          <cell r="C365" t="str">
            <v>51. 터파기,콘깨기</v>
          </cell>
          <cell r="D365" t="str">
            <v>고자(1.1m,3m이상),(T:300)
백관Φ100x1공(기계)</v>
          </cell>
          <cell r="E365" t="str">
            <v>m</v>
          </cell>
          <cell r="G365">
            <v>0</v>
          </cell>
        </row>
        <row r="366">
          <cell r="A366" t="str">
            <v>CD</v>
          </cell>
          <cell r="F366">
            <v>0</v>
          </cell>
          <cell r="G366">
            <v>0</v>
          </cell>
        </row>
        <row r="367">
          <cell r="A367" t="str">
            <v>CD833</v>
          </cell>
          <cell r="B367">
            <v>833</v>
          </cell>
          <cell r="C367" t="str">
            <v>52. 터파기,아스콘깨기</v>
          </cell>
          <cell r="D367" t="str">
            <v>고자(1.1m,3m이상),(T:300)
백관Φ100x1공(기계)</v>
          </cell>
          <cell r="E367" t="str">
            <v>m</v>
          </cell>
          <cell r="G367">
            <v>1127</v>
          </cell>
        </row>
        <row r="368">
          <cell r="A368" t="str">
            <v>CD</v>
          </cell>
          <cell r="F368" t="str">
            <v>1091+36</v>
          </cell>
          <cell r="G368">
            <v>0</v>
          </cell>
        </row>
        <row r="369">
          <cell r="A369" t="str">
            <v>CD834</v>
          </cell>
          <cell r="B369">
            <v>834</v>
          </cell>
          <cell r="C369" t="str">
            <v>53. 압입시공</v>
          </cell>
          <cell r="D369" t="str">
            <v>압입시공 COD관</v>
          </cell>
          <cell r="E369" t="str">
            <v>m</v>
          </cell>
          <cell r="G369">
            <v>0</v>
          </cell>
        </row>
        <row r="370">
          <cell r="A370" t="str">
            <v>CD</v>
          </cell>
          <cell r="F370">
            <v>0</v>
          </cell>
          <cell r="G370">
            <v>0</v>
          </cell>
        </row>
        <row r="371">
          <cell r="A371" t="str">
            <v>CD835</v>
          </cell>
          <cell r="B371">
            <v>835</v>
          </cell>
          <cell r="C371" t="str">
            <v>54. 콘크리트 보강</v>
          </cell>
          <cell r="D371" t="str">
            <v>무근(400x400mm)(3m이내)</v>
          </cell>
          <cell r="E371" t="str">
            <v>m</v>
          </cell>
          <cell r="G371">
            <v>63</v>
          </cell>
        </row>
        <row r="372">
          <cell r="A372" t="str">
            <v>CD</v>
          </cell>
          <cell r="F372" t="str">
            <v>6+6+6+6+6+6+6+3+6+6+6</v>
          </cell>
          <cell r="G372">
            <v>0</v>
          </cell>
        </row>
        <row r="373">
          <cell r="A373" t="str">
            <v>CD836</v>
          </cell>
          <cell r="B373">
            <v>836</v>
          </cell>
          <cell r="C373" t="str">
            <v>55. 통신접지</v>
          </cell>
          <cell r="D373" t="str">
            <v>통신접지</v>
          </cell>
          <cell r="E373" t="str">
            <v>개소</v>
          </cell>
          <cell r="G373">
            <v>0</v>
          </cell>
        </row>
        <row r="374">
          <cell r="A374" t="str">
            <v>CD</v>
          </cell>
          <cell r="F374">
            <v>0</v>
          </cell>
          <cell r="G374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48신설수량"/>
      <sheetName val="48선로인공"/>
      <sheetName val="48신설단가"/>
      <sheetName val="총괄표"/>
      <sheetName val="원가계산"/>
      <sheetName val="원가산출근거"/>
      <sheetName val="원가계산서"/>
      <sheetName val="5M외등기초"/>
      <sheetName val="산출기초"/>
      <sheetName val="8.수량산출 (2)"/>
      <sheetName val="철거산출근거"/>
      <sheetName val="1"/>
      <sheetName val="48일위"/>
      <sheetName val="48수량"/>
      <sheetName val="22수량"/>
      <sheetName val="49일위"/>
      <sheetName val="22일위"/>
      <sheetName val="49수량"/>
      <sheetName val="분전함신설"/>
      <sheetName val="접지1종"/>
      <sheetName val="단가산출"/>
      <sheetName val="수량산출"/>
      <sheetName val="1.수량집계(총괄)"/>
      <sheetName val="집계표(수배전제조구매)"/>
      <sheetName val="공사설계서"/>
      <sheetName val="48일위(기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자료"/>
      <sheetName val="수량데이타"/>
      <sheetName val="설계설명서"/>
      <sheetName val="설계설명서(폐기물용)"/>
      <sheetName val="주요자재"/>
      <sheetName val="갑지공사개요"/>
      <sheetName val="설계예산서"/>
      <sheetName val="설계예산서 (광양)"/>
      <sheetName val="설계예산서(폐기물)"/>
      <sheetName val="개소별수량산출"/>
    </sheetNames>
    <sheetDataSet>
      <sheetData sheetId="0">
        <row r="2">
          <cell r="B2" t="str">
            <v>2002. 4.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양동역사"/>
      <sheetName val="손익차9월2"/>
      <sheetName val="원가서"/>
      <sheetName val="원가"/>
      <sheetName val="철거산출근거"/>
      <sheetName val="한강운반비"/>
      <sheetName val="9GNG운반"/>
      <sheetName val="노무비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IV 8㎟</v>
          </cell>
          <cell r="C10" t="str">
            <v>m</v>
          </cell>
          <cell r="D10">
            <v>794</v>
          </cell>
          <cell r="E10">
            <v>316</v>
          </cell>
          <cell r="F10">
            <v>842</v>
          </cell>
          <cell r="G10">
            <v>341</v>
          </cell>
          <cell r="L10">
            <v>316</v>
          </cell>
        </row>
        <row r="11">
          <cell r="A11" t="str">
            <v>600V 비닐절연전선</v>
          </cell>
          <cell r="B11" t="str">
            <v>HIV 2.0mm</v>
          </cell>
          <cell r="C11" t="str">
            <v>m</v>
          </cell>
          <cell r="D11">
            <v>794</v>
          </cell>
          <cell r="E11">
            <v>124</v>
          </cell>
          <cell r="F11">
            <v>842</v>
          </cell>
          <cell r="G11">
            <v>132</v>
          </cell>
          <cell r="L11">
            <v>124</v>
          </cell>
        </row>
        <row r="12">
          <cell r="A12" t="str">
            <v>600V 가교PE 케이블</v>
          </cell>
          <cell r="B12" t="str">
            <v>CV 2.0㎟x1C</v>
          </cell>
          <cell r="C12" t="str">
            <v>m</v>
          </cell>
          <cell r="D12">
            <v>798</v>
          </cell>
          <cell r="E12">
            <v>201</v>
          </cell>
          <cell r="F12">
            <v>851</v>
          </cell>
          <cell r="G12">
            <v>207</v>
          </cell>
          <cell r="L12">
            <v>201</v>
          </cell>
        </row>
        <row r="13">
          <cell r="A13" t="str">
            <v>600V 가교PE 케이블</v>
          </cell>
          <cell r="B13" t="str">
            <v>CV 1Cx3.5㎟</v>
          </cell>
          <cell r="C13" t="str">
            <v>m</v>
          </cell>
          <cell r="D13">
            <v>798</v>
          </cell>
          <cell r="E13">
            <v>254</v>
          </cell>
          <cell r="F13">
            <v>851</v>
          </cell>
          <cell r="G13">
            <v>261</v>
          </cell>
          <cell r="L13">
            <v>254</v>
          </cell>
        </row>
        <row r="14">
          <cell r="A14" t="str">
            <v>600V 가교PE 케이블</v>
          </cell>
          <cell r="B14" t="str">
            <v>CV 1Cx5.5㎟</v>
          </cell>
          <cell r="C14" t="str">
            <v>m</v>
          </cell>
          <cell r="D14">
            <v>798</v>
          </cell>
          <cell r="E14">
            <v>368</v>
          </cell>
          <cell r="F14">
            <v>851</v>
          </cell>
          <cell r="G14">
            <v>379</v>
          </cell>
          <cell r="L14">
            <v>368</v>
          </cell>
        </row>
        <row r="15">
          <cell r="A15" t="str">
            <v>600V 가교PE 케이블</v>
          </cell>
          <cell r="B15" t="str">
            <v>CV 1Cx8㎟</v>
          </cell>
          <cell r="C15" t="str">
            <v>m</v>
          </cell>
          <cell r="D15">
            <v>798</v>
          </cell>
          <cell r="E15">
            <v>479</v>
          </cell>
          <cell r="F15">
            <v>851</v>
          </cell>
          <cell r="G15">
            <v>490</v>
          </cell>
          <cell r="L15">
            <v>479</v>
          </cell>
        </row>
        <row r="16">
          <cell r="A16" t="str">
            <v>600V 가교PE 케이블</v>
          </cell>
          <cell r="B16" t="str">
            <v>CV 1Cx14㎟</v>
          </cell>
          <cell r="C16" t="str">
            <v>m</v>
          </cell>
          <cell r="D16">
            <v>798</v>
          </cell>
          <cell r="E16">
            <v>838</v>
          </cell>
          <cell r="F16">
            <v>851</v>
          </cell>
          <cell r="G16">
            <v>862</v>
          </cell>
          <cell r="L16">
            <v>838</v>
          </cell>
        </row>
        <row r="17">
          <cell r="A17" t="str">
            <v>600V 가교PE 케이블</v>
          </cell>
          <cell r="B17" t="str">
            <v>CV 1Cx22㎟</v>
          </cell>
          <cell r="C17" t="str">
            <v>m</v>
          </cell>
          <cell r="D17">
            <v>798</v>
          </cell>
          <cell r="E17">
            <v>1106</v>
          </cell>
          <cell r="F17">
            <v>851</v>
          </cell>
          <cell r="G17">
            <v>1138</v>
          </cell>
          <cell r="L17">
            <v>1106</v>
          </cell>
        </row>
        <row r="18">
          <cell r="A18" t="str">
            <v>600V 가교PE 케이블</v>
          </cell>
          <cell r="B18" t="str">
            <v>CV 1Cx38㎟</v>
          </cell>
          <cell r="C18" t="str">
            <v>m</v>
          </cell>
          <cell r="D18">
            <v>798</v>
          </cell>
          <cell r="E18">
            <v>1704</v>
          </cell>
          <cell r="F18">
            <v>851</v>
          </cell>
          <cell r="G18">
            <v>1752</v>
          </cell>
          <cell r="L18">
            <v>1704</v>
          </cell>
        </row>
        <row r="19">
          <cell r="A19" t="str">
            <v>600V 가교PE 케이블</v>
          </cell>
          <cell r="B19" t="str">
            <v>CV 1Cx60㎟</v>
          </cell>
          <cell r="C19" t="str">
            <v>m</v>
          </cell>
          <cell r="D19">
            <v>798</v>
          </cell>
          <cell r="E19">
            <v>2669</v>
          </cell>
          <cell r="F19">
            <v>851</v>
          </cell>
          <cell r="G19">
            <v>2745</v>
          </cell>
          <cell r="L19">
            <v>2669</v>
          </cell>
        </row>
        <row r="20">
          <cell r="A20" t="str">
            <v>600V 가교PE 케이블</v>
          </cell>
          <cell r="B20" t="str">
            <v>CV 1Cx100㎟</v>
          </cell>
          <cell r="C20" t="str">
            <v>m</v>
          </cell>
          <cell r="D20">
            <v>798</v>
          </cell>
          <cell r="E20">
            <v>4357</v>
          </cell>
          <cell r="F20">
            <v>851</v>
          </cell>
          <cell r="G20">
            <v>4482</v>
          </cell>
          <cell r="L20">
            <v>4357</v>
          </cell>
        </row>
        <row r="21">
          <cell r="A21" t="str">
            <v>600V 가교PE 케이블</v>
          </cell>
          <cell r="B21" t="str">
            <v>CV 1Cx150㎟</v>
          </cell>
          <cell r="C21" t="str">
            <v>m</v>
          </cell>
          <cell r="D21">
            <v>798</v>
          </cell>
          <cell r="E21">
            <v>6352</v>
          </cell>
          <cell r="F21">
            <v>851</v>
          </cell>
          <cell r="G21">
            <v>6534</v>
          </cell>
          <cell r="L21">
            <v>6352</v>
          </cell>
        </row>
        <row r="22">
          <cell r="A22" t="str">
            <v>600V 가교PE 케이블</v>
          </cell>
          <cell r="B22" t="str">
            <v>CV 1Cx200㎟</v>
          </cell>
          <cell r="C22" t="str">
            <v>m</v>
          </cell>
          <cell r="D22">
            <v>798</v>
          </cell>
          <cell r="E22">
            <v>9986</v>
          </cell>
          <cell r="F22">
            <v>851</v>
          </cell>
          <cell r="G22">
            <v>10271</v>
          </cell>
          <cell r="L22">
            <v>9986</v>
          </cell>
        </row>
        <row r="23">
          <cell r="A23" t="str">
            <v>600V 가교PE 케이블</v>
          </cell>
          <cell r="B23" t="str">
            <v>CV 1Cx325㎟</v>
          </cell>
          <cell r="C23" t="str">
            <v>m</v>
          </cell>
          <cell r="D23">
            <v>798</v>
          </cell>
          <cell r="E23">
            <v>13908</v>
          </cell>
          <cell r="F23">
            <v>851</v>
          </cell>
          <cell r="G23">
            <v>14305</v>
          </cell>
          <cell r="L23">
            <v>13908</v>
          </cell>
        </row>
        <row r="24">
          <cell r="A24" t="str">
            <v>600V 가교PE 케이블</v>
          </cell>
          <cell r="B24" t="str">
            <v>CV 2Cx3.5㎟</v>
          </cell>
          <cell r="C24" t="str">
            <v>m</v>
          </cell>
          <cell r="D24">
            <v>798</v>
          </cell>
          <cell r="E24">
            <v>634</v>
          </cell>
          <cell r="F24">
            <v>851</v>
          </cell>
          <cell r="G24">
            <v>652</v>
          </cell>
          <cell r="L24">
            <v>634</v>
          </cell>
        </row>
        <row r="25">
          <cell r="A25" t="str">
            <v>601V 가교PE 케이블</v>
          </cell>
          <cell r="B25" t="str">
            <v>CV 2Cx5.5㎟</v>
          </cell>
          <cell r="C25" t="str">
            <v>m</v>
          </cell>
          <cell r="D25">
            <v>798</v>
          </cell>
          <cell r="E25">
            <v>846</v>
          </cell>
          <cell r="F25">
            <v>851</v>
          </cell>
          <cell r="G25">
            <v>870</v>
          </cell>
          <cell r="L25">
            <v>846</v>
          </cell>
        </row>
        <row r="26">
          <cell r="A26" t="str">
            <v>600V 가교PE 케이블</v>
          </cell>
          <cell r="B26" t="str">
            <v>CV 2Cx8㎟</v>
          </cell>
          <cell r="C26" t="str">
            <v>m</v>
          </cell>
          <cell r="D26">
            <v>798</v>
          </cell>
          <cell r="E26">
            <v>1066</v>
          </cell>
          <cell r="F26">
            <v>851</v>
          </cell>
          <cell r="G26">
            <v>1097</v>
          </cell>
          <cell r="L26">
            <v>1066</v>
          </cell>
        </row>
        <row r="27">
          <cell r="A27" t="str">
            <v>600V 가교PE 케이블</v>
          </cell>
          <cell r="B27" t="str">
            <v>CV 2Cx14㎟</v>
          </cell>
          <cell r="C27" t="str">
            <v>m</v>
          </cell>
          <cell r="D27">
            <v>798</v>
          </cell>
          <cell r="E27">
            <v>1904</v>
          </cell>
          <cell r="F27">
            <v>851</v>
          </cell>
          <cell r="G27">
            <v>1956</v>
          </cell>
          <cell r="L27">
            <v>1904</v>
          </cell>
        </row>
        <row r="28">
          <cell r="A28" t="str">
            <v>600V 가교PE 케이블</v>
          </cell>
          <cell r="B28" t="str">
            <v>CV 2Cx22㎟</v>
          </cell>
          <cell r="C28" t="str">
            <v>m</v>
          </cell>
          <cell r="D28">
            <v>798</v>
          </cell>
          <cell r="E28">
            <v>2520</v>
          </cell>
          <cell r="F28">
            <v>851</v>
          </cell>
          <cell r="G28">
            <v>2592</v>
          </cell>
          <cell r="L28">
            <v>2520</v>
          </cell>
        </row>
        <row r="29">
          <cell r="A29" t="str">
            <v>600V 가교PE 케이블</v>
          </cell>
          <cell r="B29" t="str">
            <v>CV 2Cx38㎟</v>
          </cell>
          <cell r="C29" t="str">
            <v>m</v>
          </cell>
          <cell r="D29">
            <v>798</v>
          </cell>
          <cell r="E29">
            <v>3881</v>
          </cell>
          <cell r="F29">
            <v>851</v>
          </cell>
          <cell r="G29">
            <v>3992</v>
          </cell>
          <cell r="L29">
            <v>3881</v>
          </cell>
        </row>
        <row r="30">
          <cell r="A30" t="str">
            <v>600V 가교PE 케이블</v>
          </cell>
          <cell r="B30" t="str">
            <v>CV 2Cx60㎟</v>
          </cell>
          <cell r="C30" t="str">
            <v>m</v>
          </cell>
          <cell r="D30">
            <v>798</v>
          </cell>
          <cell r="E30">
            <v>7054</v>
          </cell>
          <cell r="F30">
            <v>851</v>
          </cell>
          <cell r="G30">
            <v>6927</v>
          </cell>
          <cell r="L30">
            <v>6927</v>
          </cell>
        </row>
        <row r="31">
          <cell r="A31" t="str">
            <v>600V 가교PE 케이블</v>
          </cell>
          <cell r="B31" t="str">
            <v>CV 3Cx2.0㎟</v>
          </cell>
          <cell r="C31" t="str">
            <v>m</v>
          </cell>
          <cell r="D31">
            <v>798</v>
          </cell>
          <cell r="E31">
            <v>598</v>
          </cell>
          <cell r="F31">
            <v>851</v>
          </cell>
          <cell r="G31">
            <v>615</v>
          </cell>
          <cell r="L31">
            <v>598</v>
          </cell>
        </row>
        <row r="32">
          <cell r="A32" t="str">
            <v>600V 가교PE 케이블</v>
          </cell>
          <cell r="B32" t="str">
            <v>CV 3Cx3.5㎟</v>
          </cell>
          <cell r="C32" t="str">
            <v>m</v>
          </cell>
          <cell r="D32">
            <v>798</v>
          </cell>
          <cell r="E32">
            <v>799</v>
          </cell>
          <cell r="F32">
            <v>851</v>
          </cell>
          <cell r="G32">
            <v>821</v>
          </cell>
          <cell r="L32">
            <v>799</v>
          </cell>
        </row>
        <row r="33">
          <cell r="A33" t="str">
            <v>600V 가교PE 케이블</v>
          </cell>
          <cell r="B33" t="str">
            <v>CV 3Cx5.5㎟</v>
          </cell>
          <cell r="C33" t="str">
            <v>m</v>
          </cell>
          <cell r="D33">
            <v>798</v>
          </cell>
          <cell r="E33">
            <v>1110</v>
          </cell>
          <cell r="F33">
            <v>851</v>
          </cell>
          <cell r="G33">
            <v>1142</v>
          </cell>
          <cell r="L33">
            <v>1110</v>
          </cell>
        </row>
        <row r="34">
          <cell r="A34" t="str">
            <v>600V 가교PE 케이블</v>
          </cell>
          <cell r="B34" t="str">
            <v>CV 3Cx8㎟</v>
          </cell>
          <cell r="C34" t="str">
            <v>m</v>
          </cell>
          <cell r="D34">
            <v>798</v>
          </cell>
          <cell r="E34">
            <v>1410</v>
          </cell>
          <cell r="F34">
            <v>851</v>
          </cell>
          <cell r="G34">
            <v>1450</v>
          </cell>
          <cell r="L34">
            <v>1410</v>
          </cell>
        </row>
        <row r="35">
          <cell r="A35" t="str">
            <v>600V 가교PE 케이블</v>
          </cell>
          <cell r="B35" t="str">
            <v>CV 4Cx5.5㎟</v>
          </cell>
          <cell r="C35" t="str">
            <v>m</v>
          </cell>
          <cell r="D35">
            <v>798</v>
          </cell>
          <cell r="E35">
            <v>1370</v>
          </cell>
          <cell r="F35">
            <v>851</v>
          </cell>
          <cell r="G35">
            <v>1490</v>
          </cell>
          <cell r="L35">
            <v>1370</v>
          </cell>
        </row>
        <row r="36">
          <cell r="A36" t="str">
            <v>600V 가교PE 케이블</v>
          </cell>
          <cell r="B36" t="str">
            <v>CV 4Cx8㎟</v>
          </cell>
          <cell r="C36" t="str">
            <v>m</v>
          </cell>
          <cell r="D36">
            <v>798</v>
          </cell>
          <cell r="E36">
            <v>1785</v>
          </cell>
          <cell r="F36">
            <v>851</v>
          </cell>
          <cell r="G36">
            <v>1836</v>
          </cell>
          <cell r="L36">
            <v>1785</v>
          </cell>
        </row>
        <row r="37">
          <cell r="A37" t="str">
            <v>600V 가교PE 케이블</v>
          </cell>
          <cell r="B37" t="str">
            <v>CV 4Cx14㎟</v>
          </cell>
          <cell r="C37" t="str">
            <v>m</v>
          </cell>
          <cell r="D37">
            <v>798</v>
          </cell>
          <cell r="E37">
            <v>3215</v>
          </cell>
          <cell r="F37">
            <v>851</v>
          </cell>
          <cell r="G37">
            <v>3306</v>
          </cell>
          <cell r="L37">
            <v>3215</v>
          </cell>
        </row>
        <row r="38">
          <cell r="A38" t="str">
            <v>600V 가교PE 케이블</v>
          </cell>
          <cell r="B38" t="str">
            <v>CV 4Cx22㎟</v>
          </cell>
          <cell r="C38" t="str">
            <v>m</v>
          </cell>
          <cell r="D38">
            <v>798</v>
          </cell>
          <cell r="E38">
            <v>4329</v>
          </cell>
          <cell r="F38">
            <v>851</v>
          </cell>
          <cell r="G38">
            <v>4452</v>
          </cell>
          <cell r="L38">
            <v>4329</v>
          </cell>
        </row>
        <row r="39">
          <cell r="A39" t="str">
            <v>6.6KV 가교PE케이블</v>
          </cell>
          <cell r="B39" t="str">
            <v>CV 1Cx38㎟</v>
          </cell>
          <cell r="C39" t="str">
            <v>m</v>
          </cell>
          <cell r="D39">
            <v>798</v>
          </cell>
          <cell r="E39">
            <v>4106</v>
          </cell>
          <cell r="F39">
            <v>851</v>
          </cell>
          <cell r="G39">
            <v>4223</v>
          </cell>
          <cell r="L39">
            <v>4106</v>
          </cell>
        </row>
        <row r="40">
          <cell r="A40" t="str">
            <v>6.6KV 가교PE케이블</v>
          </cell>
          <cell r="B40" t="str">
            <v>CV 1Cx60㎟</v>
          </cell>
          <cell r="C40" t="str">
            <v>m</v>
          </cell>
          <cell r="D40">
            <v>798</v>
          </cell>
          <cell r="E40">
            <v>5463</v>
          </cell>
          <cell r="F40">
            <v>851</v>
          </cell>
          <cell r="G40">
            <v>5619</v>
          </cell>
          <cell r="L40">
            <v>5463</v>
          </cell>
        </row>
        <row r="41">
          <cell r="A41" t="str">
            <v>접지용전선</v>
          </cell>
          <cell r="B41" t="str">
            <v>GV 1.6mm</v>
          </cell>
          <cell r="C41" t="str">
            <v>m</v>
          </cell>
          <cell r="D41">
            <v>795</v>
          </cell>
          <cell r="E41">
            <v>171</v>
          </cell>
          <cell r="F41">
            <v>844</v>
          </cell>
          <cell r="G41">
            <v>177</v>
          </cell>
          <cell r="L41">
            <v>171</v>
          </cell>
        </row>
        <row r="42">
          <cell r="A42" t="str">
            <v>접지용전선</v>
          </cell>
          <cell r="B42" t="str">
            <v>GV 2.0mm</v>
          </cell>
          <cell r="C42" t="str">
            <v>m</v>
          </cell>
          <cell r="D42">
            <v>795</v>
          </cell>
          <cell r="E42">
            <v>226</v>
          </cell>
          <cell r="F42">
            <v>844</v>
          </cell>
          <cell r="G42">
            <v>234</v>
          </cell>
          <cell r="L42">
            <v>226</v>
          </cell>
        </row>
        <row r="43">
          <cell r="A43" t="str">
            <v>접지용전선</v>
          </cell>
          <cell r="B43" t="str">
            <v>GV 3.5㎟</v>
          </cell>
          <cell r="C43" t="str">
            <v>m</v>
          </cell>
          <cell r="D43">
            <v>795</v>
          </cell>
          <cell r="E43">
            <v>277</v>
          </cell>
          <cell r="F43">
            <v>844</v>
          </cell>
          <cell r="G43">
            <v>286</v>
          </cell>
          <cell r="L43">
            <v>277</v>
          </cell>
        </row>
        <row r="44">
          <cell r="A44" t="str">
            <v>접지용전선</v>
          </cell>
          <cell r="B44" t="str">
            <v>GV 5.5㎟</v>
          </cell>
          <cell r="C44" t="str">
            <v>m</v>
          </cell>
          <cell r="D44">
            <v>795</v>
          </cell>
          <cell r="E44">
            <v>377</v>
          </cell>
          <cell r="F44">
            <v>844</v>
          </cell>
          <cell r="G44">
            <v>388</v>
          </cell>
          <cell r="L44">
            <v>377</v>
          </cell>
        </row>
        <row r="45">
          <cell r="A45" t="str">
            <v>접지용전선</v>
          </cell>
          <cell r="B45" t="str">
            <v>GV 8㎟</v>
          </cell>
          <cell r="C45" t="str">
            <v>m</v>
          </cell>
          <cell r="D45">
            <v>795</v>
          </cell>
          <cell r="E45">
            <v>576</v>
          </cell>
          <cell r="F45">
            <v>844</v>
          </cell>
          <cell r="G45">
            <v>594</v>
          </cell>
          <cell r="L45">
            <v>576</v>
          </cell>
        </row>
        <row r="46">
          <cell r="A46" t="str">
            <v>접지용전선</v>
          </cell>
          <cell r="B46" t="str">
            <v>GV 14㎟</v>
          </cell>
          <cell r="C46" t="str">
            <v>m</v>
          </cell>
          <cell r="D46">
            <v>795</v>
          </cell>
          <cell r="E46">
            <v>971</v>
          </cell>
          <cell r="F46">
            <v>844</v>
          </cell>
          <cell r="G46">
            <v>1002</v>
          </cell>
          <cell r="L46">
            <v>971</v>
          </cell>
        </row>
        <row r="47">
          <cell r="A47" t="str">
            <v>접지용전선</v>
          </cell>
          <cell r="B47" t="str">
            <v>GV 22㎟</v>
          </cell>
          <cell r="C47" t="str">
            <v>m</v>
          </cell>
          <cell r="D47">
            <v>795</v>
          </cell>
          <cell r="E47">
            <v>1348</v>
          </cell>
          <cell r="F47">
            <v>844</v>
          </cell>
          <cell r="G47">
            <v>1391</v>
          </cell>
          <cell r="L47">
            <v>1348</v>
          </cell>
        </row>
        <row r="48">
          <cell r="A48" t="str">
            <v>접지용전선</v>
          </cell>
          <cell r="B48" t="str">
            <v>GV 38㎟</v>
          </cell>
          <cell r="C48" t="str">
            <v>m</v>
          </cell>
          <cell r="D48">
            <v>795</v>
          </cell>
          <cell r="E48">
            <v>2032</v>
          </cell>
          <cell r="F48">
            <v>844</v>
          </cell>
          <cell r="G48">
            <v>2095</v>
          </cell>
          <cell r="L48">
            <v>2032</v>
          </cell>
        </row>
        <row r="49">
          <cell r="A49" t="str">
            <v>접지용전선</v>
          </cell>
          <cell r="B49" t="str">
            <v>GV 60㎟</v>
          </cell>
          <cell r="C49" t="str">
            <v>m</v>
          </cell>
          <cell r="D49">
            <v>795</v>
          </cell>
          <cell r="E49">
            <v>3212</v>
          </cell>
          <cell r="F49">
            <v>844</v>
          </cell>
          <cell r="G49">
            <v>3312</v>
          </cell>
          <cell r="L49">
            <v>3212</v>
          </cell>
        </row>
        <row r="50">
          <cell r="A50" t="str">
            <v>접지용전선</v>
          </cell>
          <cell r="B50" t="str">
            <v>GV 80㎟</v>
          </cell>
          <cell r="C50" t="str">
            <v>m</v>
          </cell>
          <cell r="D50">
            <v>795</v>
          </cell>
          <cell r="E50">
            <v>4099</v>
          </cell>
          <cell r="F50">
            <v>844</v>
          </cell>
          <cell r="G50">
            <v>4226</v>
          </cell>
          <cell r="L50">
            <v>4099</v>
          </cell>
        </row>
        <row r="51">
          <cell r="A51" t="str">
            <v>600V 내화전선 FR-8</v>
          </cell>
          <cell r="B51" t="str">
            <v>FR-8 1Cx60㎟</v>
          </cell>
          <cell r="C51" t="str">
            <v>m</v>
          </cell>
          <cell r="D51">
            <v>798</v>
          </cell>
          <cell r="E51">
            <v>5609</v>
          </cell>
          <cell r="F51">
            <v>850</v>
          </cell>
          <cell r="G51">
            <v>5695</v>
          </cell>
          <cell r="L51">
            <v>5609</v>
          </cell>
        </row>
        <row r="52">
          <cell r="A52" t="str">
            <v>600V 내화전선 FR-8</v>
          </cell>
          <cell r="B52" t="str">
            <v>FR-8 1Cx8㎟</v>
          </cell>
          <cell r="C52" t="str">
            <v>m</v>
          </cell>
          <cell r="D52">
            <v>798</v>
          </cell>
          <cell r="E52">
            <v>1457</v>
          </cell>
          <cell r="F52">
            <v>850</v>
          </cell>
          <cell r="G52">
            <v>1478</v>
          </cell>
          <cell r="L52">
            <v>1457</v>
          </cell>
        </row>
        <row r="53">
          <cell r="A53" t="str">
            <v>제어용비닐케이블</v>
          </cell>
          <cell r="B53" t="str">
            <v>CVVS 2Cx2.0㎟</v>
          </cell>
          <cell r="C53" t="str">
            <v>m</v>
          </cell>
          <cell r="D53">
            <v>797</v>
          </cell>
          <cell r="E53">
            <v>711</v>
          </cell>
          <cell r="F53">
            <v>845</v>
          </cell>
          <cell r="G53">
            <v>693</v>
          </cell>
          <cell r="L53">
            <v>693</v>
          </cell>
        </row>
        <row r="54">
          <cell r="A54" t="str">
            <v>제어용비닐케이블</v>
          </cell>
          <cell r="B54" t="str">
            <v>CVVS 4Cx2.0㎟</v>
          </cell>
          <cell r="C54" t="str">
            <v>m</v>
          </cell>
          <cell r="D54">
            <v>797</v>
          </cell>
          <cell r="E54">
            <v>954</v>
          </cell>
          <cell r="F54">
            <v>845</v>
          </cell>
          <cell r="G54">
            <v>930</v>
          </cell>
          <cell r="L54">
            <v>930</v>
          </cell>
        </row>
        <row r="55">
          <cell r="A55" t="str">
            <v>압착터미날</v>
          </cell>
          <cell r="B55" t="str">
            <v>8 ㎟</v>
          </cell>
          <cell r="C55" t="str">
            <v>EA</v>
          </cell>
          <cell r="D55">
            <v>814</v>
          </cell>
          <cell r="E55">
            <v>77</v>
          </cell>
          <cell r="F55">
            <v>861</v>
          </cell>
          <cell r="G55">
            <v>39</v>
          </cell>
          <cell r="L55">
            <v>39</v>
          </cell>
        </row>
        <row r="56">
          <cell r="A56" t="str">
            <v>압착터미날</v>
          </cell>
          <cell r="B56" t="str">
            <v>14 ㎟</v>
          </cell>
          <cell r="C56" t="str">
            <v>EA</v>
          </cell>
          <cell r="D56">
            <v>814</v>
          </cell>
          <cell r="E56">
            <v>107</v>
          </cell>
          <cell r="F56">
            <v>861</v>
          </cell>
          <cell r="G56">
            <v>91</v>
          </cell>
          <cell r="L56">
            <v>91</v>
          </cell>
        </row>
        <row r="57">
          <cell r="A57" t="str">
            <v>압착터미날</v>
          </cell>
          <cell r="B57" t="str">
            <v>22 ㎟</v>
          </cell>
          <cell r="C57" t="str">
            <v>EA</v>
          </cell>
          <cell r="D57">
            <v>814</v>
          </cell>
          <cell r="E57">
            <v>137</v>
          </cell>
          <cell r="F57">
            <v>861</v>
          </cell>
          <cell r="G57">
            <v>117</v>
          </cell>
          <cell r="L57">
            <v>117</v>
          </cell>
        </row>
        <row r="58">
          <cell r="A58" t="str">
            <v>압착터미날</v>
          </cell>
          <cell r="B58" t="str">
            <v>38 ㎟</v>
          </cell>
          <cell r="C58" t="str">
            <v>EA</v>
          </cell>
          <cell r="D58">
            <v>814</v>
          </cell>
          <cell r="E58">
            <v>200</v>
          </cell>
          <cell r="F58">
            <v>861</v>
          </cell>
          <cell r="G58">
            <v>143</v>
          </cell>
          <cell r="L58">
            <v>143</v>
          </cell>
        </row>
        <row r="59">
          <cell r="A59" t="str">
            <v>압착터미날</v>
          </cell>
          <cell r="B59" t="str">
            <v>60 ㎟</v>
          </cell>
          <cell r="C59" t="str">
            <v>EA</v>
          </cell>
          <cell r="D59">
            <v>814</v>
          </cell>
          <cell r="E59">
            <v>350</v>
          </cell>
          <cell r="F59">
            <v>861</v>
          </cell>
          <cell r="G59">
            <v>403</v>
          </cell>
          <cell r="L59">
            <v>350</v>
          </cell>
        </row>
        <row r="60">
          <cell r="A60" t="str">
            <v>압착터미날</v>
          </cell>
          <cell r="B60" t="str">
            <v>100 ㎟</v>
          </cell>
          <cell r="C60" t="str">
            <v>EA</v>
          </cell>
          <cell r="D60">
            <v>814</v>
          </cell>
          <cell r="E60">
            <v>540</v>
          </cell>
          <cell r="F60">
            <v>861</v>
          </cell>
          <cell r="G60">
            <v>455</v>
          </cell>
          <cell r="L60">
            <v>455</v>
          </cell>
        </row>
        <row r="61">
          <cell r="A61" t="str">
            <v>동 관 단 자</v>
          </cell>
          <cell r="B61" t="str">
            <v>2H0LE 325㎟</v>
          </cell>
          <cell r="C61" t="str">
            <v>EA</v>
          </cell>
          <cell r="D61">
            <v>814</v>
          </cell>
          <cell r="E61">
            <v>11200</v>
          </cell>
          <cell r="F61">
            <v>861</v>
          </cell>
          <cell r="G61">
            <v>8450</v>
          </cell>
          <cell r="L61">
            <v>8450</v>
          </cell>
        </row>
        <row r="62">
          <cell r="A62" t="str">
            <v>T형 콘넥터</v>
          </cell>
          <cell r="B62" t="str">
            <v>동제 60㎟</v>
          </cell>
          <cell r="C62" t="str">
            <v>EA</v>
          </cell>
          <cell r="D62">
            <v>814</v>
          </cell>
          <cell r="E62">
            <v>1550</v>
          </cell>
          <cell r="F62">
            <v>861</v>
          </cell>
          <cell r="G62">
            <v>1170</v>
          </cell>
          <cell r="L62">
            <v>1170</v>
          </cell>
        </row>
        <row r="63">
          <cell r="A63" t="str">
            <v>자기수축단말처리재</v>
          </cell>
          <cell r="B63" t="str">
            <v>6.9kV 1Cx60㎟</v>
          </cell>
          <cell r="C63" t="str">
            <v>조</v>
          </cell>
          <cell r="D63">
            <v>816</v>
          </cell>
          <cell r="E63">
            <v>108000</v>
          </cell>
          <cell r="F63">
            <v>863</v>
          </cell>
          <cell r="G63">
            <v>108000</v>
          </cell>
          <cell r="L63">
            <v>108000</v>
          </cell>
        </row>
        <row r="64">
          <cell r="A64" t="str">
            <v>자기수축단말처리재</v>
          </cell>
          <cell r="B64" t="str">
            <v>6.9kV 1Cx38㎟</v>
          </cell>
          <cell r="C64" t="str">
            <v>조</v>
          </cell>
          <cell r="D64">
            <v>816</v>
          </cell>
          <cell r="E64">
            <v>102700</v>
          </cell>
          <cell r="F64">
            <v>863</v>
          </cell>
          <cell r="G64">
            <v>102700</v>
          </cell>
          <cell r="L64">
            <v>102700</v>
          </cell>
        </row>
        <row r="65">
          <cell r="A65" t="str">
            <v>강제전선관</v>
          </cell>
          <cell r="B65" t="str">
            <v>ST 16C</v>
          </cell>
          <cell r="C65" t="str">
            <v>m</v>
          </cell>
          <cell r="D65">
            <v>820</v>
          </cell>
          <cell r="E65">
            <v>1046</v>
          </cell>
          <cell r="F65">
            <v>866</v>
          </cell>
          <cell r="G65">
            <v>1034</v>
          </cell>
          <cell r="H65">
            <v>377</v>
          </cell>
          <cell r="I65">
            <v>932</v>
          </cell>
          <cell r="L65">
            <v>932</v>
          </cell>
        </row>
        <row r="66">
          <cell r="A66" t="str">
            <v>강제전선관</v>
          </cell>
          <cell r="B66" t="str">
            <v>ST 22C</v>
          </cell>
          <cell r="C66" t="str">
            <v>m</v>
          </cell>
          <cell r="D66">
            <v>820</v>
          </cell>
          <cell r="E66">
            <v>1352</v>
          </cell>
          <cell r="F66">
            <v>866</v>
          </cell>
          <cell r="G66">
            <v>1323</v>
          </cell>
          <cell r="H66">
            <v>377</v>
          </cell>
          <cell r="I66">
            <v>1192</v>
          </cell>
          <cell r="L66">
            <v>1192</v>
          </cell>
        </row>
        <row r="67">
          <cell r="A67" t="str">
            <v>강제전선관</v>
          </cell>
          <cell r="B67" t="str">
            <v>ST 28C</v>
          </cell>
          <cell r="C67" t="str">
            <v>m</v>
          </cell>
          <cell r="D67">
            <v>820</v>
          </cell>
          <cell r="E67">
            <v>1690</v>
          </cell>
          <cell r="F67">
            <v>866</v>
          </cell>
          <cell r="G67">
            <v>1738</v>
          </cell>
          <cell r="H67">
            <v>377</v>
          </cell>
          <cell r="I67">
            <v>1566</v>
          </cell>
          <cell r="L67">
            <v>1566</v>
          </cell>
        </row>
        <row r="68">
          <cell r="A68" t="str">
            <v>강제전선관</v>
          </cell>
          <cell r="B68" t="str">
            <v>ST 36C</v>
          </cell>
          <cell r="C68" t="str">
            <v>m</v>
          </cell>
          <cell r="D68">
            <v>820</v>
          </cell>
          <cell r="E68">
            <v>2068</v>
          </cell>
          <cell r="F68">
            <v>866</v>
          </cell>
          <cell r="G68">
            <v>2132</v>
          </cell>
          <cell r="H68">
            <v>377</v>
          </cell>
          <cell r="I68">
            <v>1921</v>
          </cell>
          <cell r="L68">
            <v>1921</v>
          </cell>
        </row>
        <row r="69">
          <cell r="A69" t="str">
            <v>강제전선관</v>
          </cell>
          <cell r="B69" t="str">
            <v>ST 42C</v>
          </cell>
          <cell r="C69" t="str">
            <v>m</v>
          </cell>
          <cell r="D69">
            <v>820</v>
          </cell>
          <cell r="E69">
            <v>2400</v>
          </cell>
          <cell r="F69">
            <v>866</v>
          </cell>
          <cell r="G69">
            <v>2468</v>
          </cell>
          <cell r="H69">
            <v>377</v>
          </cell>
          <cell r="I69">
            <v>2224</v>
          </cell>
          <cell r="L69">
            <v>2224</v>
          </cell>
        </row>
        <row r="70">
          <cell r="A70" t="str">
            <v>강제전선관</v>
          </cell>
          <cell r="B70" t="str">
            <v>ST 54C</v>
          </cell>
          <cell r="C70" t="str">
            <v>m</v>
          </cell>
          <cell r="D70">
            <v>820</v>
          </cell>
          <cell r="E70">
            <v>3350</v>
          </cell>
          <cell r="F70">
            <v>866</v>
          </cell>
          <cell r="G70">
            <v>3445</v>
          </cell>
          <cell r="H70">
            <v>377</v>
          </cell>
          <cell r="I70">
            <v>3104</v>
          </cell>
          <cell r="L70">
            <v>3104</v>
          </cell>
        </row>
        <row r="71">
          <cell r="A71" t="str">
            <v>강제전선관</v>
          </cell>
          <cell r="B71" t="str">
            <v>ST 70C</v>
          </cell>
          <cell r="C71" t="str">
            <v>m</v>
          </cell>
          <cell r="D71">
            <v>820</v>
          </cell>
          <cell r="E71">
            <v>4263</v>
          </cell>
          <cell r="F71">
            <v>866</v>
          </cell>
          <cell r="G71">
            <v>4384</v>
          </cell>
          <cell r="H71">
            <v>377</v>
          </cell>
          <cell r="I71">
            <v>3950</v>
          </cell>
          <cell r="L71">
            <v>3950</v>
          </cell>
        </row>
        <row r="72">
          <cell r="A72" t="str">
            <v>경질비닐 전선관</v>
          </cell>
          <cell r="B72" t="str">
            <v>HI-PVC 16C</v>
          </cell>
          <cell r="C72" t="str">
            <v>m</v>
          </cell>
          <cell r="D72">
            <v>824</v>
          </cell>
          <cell r="E72">
            <v>372</v>
          </cell>
          <cell r="F72">
            <v>866</v>
          </cell>
          <cell r="G72">
            <v>291</v>
          </cell>
          <cell r="H72">
            <v>377</v>
          </cell>
          <cell r="I72">
            <v>307</v>
          </cell>
          <cell r="L72">
            <v>291</v>
          </cell>
        </row>
        <row r="73">
          <cell r="A73" t="str">
            <v>경질비닐 전선관</v>
          </cell>
          <cell r="B73" t="str">
            <v>HI-PVC 22C</v>
          </cell>
          <cell r="C73" t="str">
            <v>m</v>
          </cell>
          <cell r="D73">
            <v>824</v>
          </cell>
          <cell r="E73">
            <v>448</v>
          </cell>
          <cell r="F73">
            <v>866</v>
          </cell>
          <cell r="G73">
            <v>347</v>
          </cell>
          <cell r="H73">
            <v>377</v>
          </cell>
          <cell r="I73">
            <v>368</v>
          </cell>
          <cell r="L73">
            <v>347</v>
          </cell>
        </row>
        <row r="74">
          <cell r="A74" t="str">
            <v>경질비닐 전선관</v>
          </cell>
          <cell r="B74" t="str">
            <v>HI-PVC 28C</v>
          </cell>
          <cell r="C74" t="str">
            <v>m</v>
          </cell>
          <cell r="D74">
            <v>824</v>
          </cell>
          <cell r="E74">
            <v>802</v>
          </cell>
          <cell r="F74">
            <v>866</v>
          </cell>
          <cell r="G74">
            <v>677</v>
          </cell>
          <cell r="H74">
            <v>377</v>
          </cell>
          <cell r="I74">
            <v>710</v>
          </cell>
          <cell r="L74">
            <v>677</v>
          </cell>
        </row>
        <row r="75">
          <cell r="A75" t="str">
            <v>파상형경질PE전선관</v>
          </cell>
          <cell r="B75" t="str">
            <v>30mm</v>
          </cell>
          <cell r="C75" t="str">
            <v>m</v>
          </cell>
          <cell r="D75">
            <v>825</v>
          </cell>
          <cell r="E75">
            <v>470</v>
          </cell>
          <cell r="F75">
            <v>867</v>
          </cell>
          <cell r="G75">
            <v>310</v>
          </cell>
          <cell r="L75">
            <v>310</v>
          </cell>
        </row>
        <row r="76">
          <cell r="A76" t="str">
            <v>파상형경질PE전선관</v>
          </cell>
          <cell r="B76" t="str">
            <v>40mm</v>
          </cell>
          <cell r="C76" t="str">
            <v>m</v>
          </cell>
          <cell r="D76">
            <v>825</v>
          </cell>
          <cell r="E76">
            <v>690</v>
          </cell>
          <cell r="F76">
            <v>867</v>
          </cell>
          <cell r="G76">
            <v>500</v>
          </cell>
          <cell r="L76">
            <v>500</v>
          </cell>
        </row>
        <row r="77">
          <cell r="A77" t="str">
            <v>파상형경질PE전선관</v>
          </cell>
          <cell r="B77" t="str">
            <v>50mm</v>
          </cell>
          <cell r="C77" t="str">
            <v>m</v>
          </cell>
          <cell r="D77">
            <v>825</v>
          </cell>
          <cell r="E77">
            <v>860</v>
          </cell>
          <cell r="F77">
            <v>867</v>
          </cell>
          <cell r="G77">
            <v>640</v>
          </cell>
          <cell r="L77">
            <v>640</v>
          </cell>
        </row>
        <row r="78">
          <cell r="A78" t="str">
            <v>1종 가요전선관</v>
          </cell>
          <cell r="B78" t="str">
            <v>16C 비방수</v>
          </cell>
          <cell r="C78" t="str">
            <v>m</v>
          </cell>
          <cell r="D78">
            <v>821</v>
          </cell>
          <cell r="E78">
            <v>700</v>
          </cell>
          <cell r="F78">
            <v>869</v>
          </cell>
          <cell r="G78">
            <v>620</v>
          </cell>
          <cell r="H78">
            <v>376</v>
          </cell>
          <cell r="I78">
            <v>630</v>
          </cell>
          <cell r="L78">
            <v>620</v>
          </cell>
        </row>
        <row r="79">
          <cell r="A79" t="str">
            <v>1종 가요전선관</v>
          </cell>
          <cell r="B79" t="str">
            <v>22C 비방수</v>
          </cell>
          <cell r="C79" t="str">
            <v>m</v>
          </cell>
          <cell r="D79">
            <v>821</v>
          </cell>
          <cell r="E79">
            <v>900</v>
          </cell>
          <cell r="F79">
            <v>869</v>
          </cell>
          <cell r="G79">
            <v>855</v>
          </cell>
          <cell r="H79">
            <v>376</v>
          </cell>
          <cell r="I79">
            <v>820</v>
          </cell>
          <cell r="L79">
            <v>820</v>
          </cell>
        </row>
        <row r="80">
          <cell r="A80" t="str">
            <v>1종 가요전선관</v>
          </cell>
          <cell r="B80" t="str">
            <v>28C 비방수</v>
          </cell>
          <cell r="C80" t="str">
            <v>m</v>
          </cell>
          <cell r="D80">
            <v>821</v>
          </cell>
          <cell r="E80">
            <v>1150</v>
          </cell>
          <cell r="F80">
            <v>869</v>
          </cell>
          <cell r="G80">
            <v>1100</v>
          </cell>
          <cell r="H80">
            <v>376</v>
          </cell>
          <cell r="I80">
            <v>970</v>
          </cell>
          <cell r="L80">
            <v>970</v>
          </cell>
        </row>
        <row r="81">
          <cell r="A81" t="str">
            <v>노말밴드</v>
          </cell>
          <cell r="B81" t="str">
            <v>아연도 28C</v>
          </cell>
          <cell r="C81" t="str">
            <v>EA</v>
          </cell>
          <cell r="D81">
            <v>820</v>
          </cell>
          <cell r="E81">
            <v>1875</v>
          </cell>
          <cell r="F81">
            <v>871</v>
          </cell>
          <cell r="G81">
            <v>1969</v>
          </cell>
          <cell r="L81">
            <v>1875</v>
          </cell>
        </row>
        <row r="82">
          <cell r="A82" t="str">
            <v>노말밴드</v>
          </cell>
          <cell r="B82" t="str">
            <v>아연도 36C</v>
          </cell>
          <cell r="C82" t="str">
            <v>EA</v>
          </cell>
          <cell r="D82">
            <v>820</v>
          </cell>
          <cell r="E82">
            <v>2500</v>
          </cell>
          <cell r="F82">
            <v>871</v>
          </cell>
          <cell r="G82">
            <v>2625</v>
          </cell>
          <cell r="L82">
            <v>2500</v>
          </cell>
        </row>
        <row r="83">
          <cell r="A83" t="str">
            <v>노말밴드</v>
          </cell>
          <cell r="B83" t="str">
            <v>아연도 42C</v>
          </cell>
          <cell r="C83" t="str">
            <v>EA</v>
          </cell>
          <cell r="D83">
            <v>820</v>
          </cell>
          <cell r="E83">
            <v>3250</v>
          </cell>
          <cell r="F83">
            <v>871</v>
          </cell>
          <cell r="G83">
            <v>3413</v>
          </cell>
          <cell r="L83">
            <v>3250</v>
          </cell>
        </row>
        <row r="84">
          <cell r="A84" t="str">
            <v>노말밴드</v>
          </cell>
          <cell r="B84" t="str">
            <v>아연도 54C</v>
          </cell>
          <cell r="C84" t="str">
            <v>EA</v>
          </cell>
          <cell r="D84">
            <v>820</v>
          </cell>
          <cell r="E84">
            <v>4625</v>
          </cell>
          <cell r="F84">
            <v>871</v>
          </cell>
          <cell r="G84">
            <v>4856</v>
          </cell>
          <cell r="L84">
            <v>4625</v>
          </cell>
        </row>
        <row r="85">
          <cell r="A85" t="str">
            <v>노말밴드</v>
          </cell>
          <cell r="B85" t="str">
            <v>아연도 70C</v>
          </cell>
          <cell r="C85" t="str">
            <v>EA</v>
          </cell>
          <cell r="D85">
            <v>820</v>
          </cell>
          <cell r="E85">
            <v>7500</v>
          </cell>
          <cell r="F85">
            <v>871</v>
          </cell>
          <cell r="G85">
            <v>7875</v>
          </cell>
          <cell r="L85">
            <v>7500</v>
          </cell>
        </row>
        <row r="86">
          <cell r="A86" t="str">
            <v>노말밴드</v>
          </cell>
          <cell r="B86" t="str">
            <v>PVC 28C</v>
          </cell>
          <cell r="C86" t="str">
            <v>EA</v>
          </cell>
          <cell r="D86">
            <v>824</v>
          </cell>
          <cell r="E86">
            <v>979</v>
          </cell>
          <cell r="F86">
            <v>874</v>
          </cell>
          <cell r="G86">
            <v>810</v>
          </cell>
          <cell r="L86">
            <v>810</v>
          </cell>
        </row>
        <row r="87">
          <cell r="A87" t="str">
            <v>파이프크램프</v>
          </cell>
          <cell r="B87" t="str">
            <v>16 C</v>
          </cell>
          <cell r="C87" t="str">
            <v>EA</v>
          </cell>
          <cell r="D87">
            <v>820</v>
          </cell>
          <cell r="E87">
            <v>270</v>
          </cell>
          <cell r="F87">
            <v>871</v>
          </cell>
          <cell r="G87">
            <v>325</v>
          </cell>
          <cell r="L87">
            <v>270</v>
          </cell>
        </row>
        <row r="88">
          <cell r="A88" t="str">
            <v>파이프크램프</v>
          </cell>
          <cell r="B88" t="str">
            <v>22 C</v>
          </cell>
          <cell r="C88" t="str">
            <v>EA</v>
          </cell>
          <cell r="D88">
            <v>820</v>
          </cell>
          <cell r="E88">
            <v>300</v>
          </cell>
          <cell r="F88">
            <v>871</v>
          </cell>
          <cell r="G88">
            <v>385</v>
          </cell>
          <cell r="L88">
            <v>300</v>
          </cell>
        </row>
        <row r="89">
          <cell r="A89" t="str">
            <v>파이프크램프</v>
          </cell>
          <cell r="B89" t="str">
            <v>28 C</v>
          </cell>
          <cell r="C89" t="str">
            <v>EA</v>
          </cell>
          <cell r="D89">
            <v>820</v>
          </cell>
          <cell r="E89">
            <v>350</v>
          </cell>
          <cell r="F89">
            <v>871</v>
          </cell>
          <cell r="G89">
            <v>445</v>
          </cell>
          <cell r="L89">
            <v>350</v>
          </cell>
        </row>
        <row r="90">
          <cell r="A90" t="str">
            <v>파이프크램프</v>
          </cell>
          <cell r="B90" t="str">
            <v>36 C</v>
          </cell>
          <cell r="C90" t="str">
            <v>EA</v>
          </cell>
          <cell r="D90">
            <v>820</v>
          </cell>
          <cell r="E90">
            <v>420</v>
          </cell>
          <cell r="F90">
            <v>871</v>
          </cell>
          <cell r="G90">
            <v>510</v>
          </cell>
          <cell r="L90">
            <v>420</v>
          </cell>
        </row>
        <row r="91">
          <cell r="A91" t="str">
            <v>파이프크램프</v>
          </cell>
          <cell r="B91" t="str">
            <v>42 C</v>
          </cell>
          <cell r="C91" t="str">
            <v>EA</v>
          </cell>
          <cell r="D91">
            <v>820</v>
          </cell>
          <cell r="E91">
            <v>460</v>
          </cell>
          <cell r="F91">
            <v>871</v>
          </cell>
          <cell r="G91">
            <v>600</v>
          </cell>
          <cell r="L91">
            <v>460</v>
          </cell>
        </row>
        <row r="92">
          <cell r="A92" t="str">
            <v>파이프크램프</v>
          </cell>
          <cell r="B92" t="str">
            <v>54 C</v>
          </cell>
          <cell r="C92" t="str">
            <v>EA</v>
          </cell>
          <cell r="D92">
            <v>820</v>
          </cell>
          <cell r="E92">
            <v>550</v>
          </cell>
          <cell r="F92">
            <v>871</v>
          </cell>
          <cell r="G92">
            <v>710</v>
          </cell>
          <cell r="L92">
            <v>550</v>
          </cell>
        </row>
        <row r="93">
          <cell r="A93" t="str">
            <v>파이프크램프</v>
          </cell>
          <cell r="B93" t="str">
            <v>70 C</v>
          </cell>
          <cell r="C93" t="str">
            <v>EA</v>
          </cell>
          <cell r="D93">
            <v>820</v>
          </cell>
          <cell r="E93">
            <v>999</v>
          </cell>
          <cell r="F93">
            <v>871</v>
          </cell>
          <cell r="G93">
            <v>930</v>
          </cell>
          <cell r="L93">
            <v>930</v>
          </cell>
        </row>
        <row r="94">
          <cell r="A94" t="str">
            <v>파이프행거</v>
          </cell>
          <cell r="B94" t="str">
            <v>16 C</v>
          </cell>
          <cell r="C94" t="str">
            <v>EA</v>
          </cell>
          <cell r="D94">
            <v>820</v>
          </cell>
          <cell r="E94">
            <v>482</v>
          </cell>
          <cell r="F94">
            <v>871</v>
          </cell>
          <cell r="G94">
            <v>510</v>
          </cell>
          <cell r="L94">
            <v>482</v>
          </cell>
        </row>
        <row r="95">
          <cell r="A95" t="str">
            <v>파이프행거</v>
          </cell>
          <cell r="B95" t="str">
            <v>22 C</v>
          </cell>
          <cell r="C95" t="str">
            <v>EA</v>
          </cell>
          <cell r="D95">
            <v>820</v>
          </cell>
          <cell r="E95">
            <v>493</v>
          </cell>
          <cell r="F95">
            <v>871</v>
          </cell>
          <cell r="G95">
            <v>550</v>
          </cell>
          <cell r="L95">
            <v>493</v>
          </cell>
        </row>
        <row r="96">
          <cell r="A96" t="str">
            <v>파이프행거</v>
          </cell>
          <cell r="B96" t="str">
            <v>28 C</v>
          </cell>
          <cell r="C96" t="str">
            <v>EA</v>
          </cell>
          <cell r="D96">
            <v>820</v>
          </cell>
          <cell r="E96">
            <v>507</v>
          </cell>
          <cell r="F96">
            <v>871</v>
          </cell>
          <cell r="G96">
            <v>610</v>
          </cell>
          <cell r="L96">
            <v>507</v>
          </cell>
        </row>
        <row r="97">
          <cell r="A97" t="str">
            <v>파이프행거</v>
          </cell>
          <cell r="B97" t="str">
            <v>36 C</v>
          </cell>
          <cell r="C97" t="str">
            <v>EA</v>
          </cell>
          <cell r="D97">
            <v>820</v>
          </cell>
          <cell r="E97">
            <v>660</v>
          </cell>
          <cell r="F97">
            <v>871</v>
          </cell>
          <cell r="G97">
            <v>675</v>
          </cell>
          <cell r="L97">
            <v>660</v>
          </cell>
        </row>
        <row r="98">
          <cell r="A98" t="str">
            <v>파이프행거</v>
          </cell>
          <cell r="B98" t="str">
            <v>42 C</v>
          </cell>
          <cell r="C98" t="str">
            <v>EA</v>
          </cell>
          <cell r="D98">
            <v>820</v>
          </cell>
          <cell r="E98">
            <v>730</v>
          </cell>
          <cell r="F98">
            <v>871</v>
          </cell>
          <cell r="G98">
            <v>750</v>
          </cell>
          <cell r="L98">
            <v>730</v>
          </cell>
        </row>
        <row r="99">
          <cell r="A99" t="str">
            <v>파이프행거</v>
          </cell>
          <cell r="B99" t="str">
            <v>54 C</v>
          </cell>
          <cell r="C99" t="str">
            <v>EA</v>
          </cell>
          <cell r="D99">
            <v>820</v>
          </cell>
          <cell r="E99">
            <v>872</v>
          </cell>
          <cell r="F99">
            <v>871</v>
          </cell>
          <cell r="G99">
            <v>1010</v>
          </cell>
          <cell r="L99">
            <v>872</v>
          </cell>
        </row>
        <row r="100">
          <cell r="A100" t="str">
            <v>파이프행거</v>
          </cell>
          <cell r="B100" t="str">
            <v>70 C</v>
          </cell>
          <cell r="C100" t="str">
            <v>EA</v>
          </cell>
          <cell r="D100">
            <v>820</v>
          </cell>
          <cell r="E100">
            <v>1178</v>
          </cell>
          <cell r="F100">
            <v>871</v>
          </cell>
          <cell r="G100">
            <v>1230</v>
          </cell>
          <cell r="L100">
            <v>1178</v>
          </cell>
        </row>
        <row r="101">
          <cell r="A101" t="str">
            <v>아우트레트박스</v>
          </cell>
          <cell r="B101" t="str">
            <v>8각 54mm</v>
          </cell>
          <cell r="C101" t="str">
            <v>EA</v>
          </cell>
          <cell r="D101">
            <v>827</v>
          </cell>
          <cell r="E101">
            <v>714</v>
          </cell>
          <cell r="F101">
            <v>882</v>
          </cell>
          <cell r="G101">
            <v>540</v>
          </cell>
          <cell r="L101">
            <v>540</v>
          </cell>
        </row>
        <row r="102">
          <cell r="A102" t="str">
            <v>아우트레트박스</v>
          </cell>
          <cell r="B102" t="str">
            <v>중형 4각 54mm</v>
          </cell>
          <cell r="C102" t="str">
            <v>EA</v>
          </cell>
          <cell r="D102">
            <v>827</v>
          </cell>
          <cell r="E102">
            <v>832</v>
          </cell>
          <cell r="F102">
            <v>882</v>
          </cell>
          <cell r="G102">
            <v>630</v>
          </cell>
          <cell r="L102">
            <v>630</v>
          </cell>
        </row>
        <row r="103">
          <cell r="A103" t="str">
            <v>스위치박스</v>
          </cell>
          <cell r="B103" t="str">
            <v>1 개용 54mm</v>
          </cell>
          <cell r="C103" t="str">
            <v>EA</v>
          </cell>
          <cell r="D103">
            <v>827</v>
          </cell>
          <cell r="E103">
            <v>668</v>
          </cell>
          <cell r="F103">
            <v>883</v>
          </cell>
          <cell r="G103">
            <v>490</v>
          </cell>
          <cell r="L103">
            <v>490</v>
          </cell>
        </row>
        <row r="104">
          <cell r="A104" t="str">
            <v>스위치박스</v>
          </cell>
          <cell r="B104" t="str">
            <v>2 개용 54mm</v>
          </cell>
          <cell r="C104" t="str">
            <v>EA</v>
          </cell>
          <cell r="D104">
            <v>827</v>
          </cell>
          <cell r="E104">
            <v>701</v>
          </cell>
          <cell r="F104">
            <v>883</v>
          </cell>
          <cell r="G104">
            <v>630</v>
          </cell>
          <cell r="L104">
            <v>630</v>
          </cell>
        </row>
        <row r="105">
          <cell r="A105" t="str">
            <v>박스커버-8 각</v>
          </cell>
          <cell r="B105" t="str">
            <v>둥근구멍 (오목)</v>
          </cell>
          <cell r="C105" t="str">
            <v>EA</v>
          </cell>
          <cell r="D105">
            <v>828</v>
          </cell>
          <cell r="E105">
            <v>400</v>
          </cell>
          <cell r="F105">
            <v>883</v>
          </cell>
          <cell r="G105">
            <v>220</v>
          </cell>
          <cell r="L105">
            <v>220</v>
          </cell>
        </row>
        <row r="106">
          <cell r="A106" t="str">
            <v>박스커버-8 각</v>
          </cell>
          <cell r="B106" t="str">
            <v>둥근구멍 (평)</v>
          </cell>
          <cell r="C106" t="str">
            <v>EA</v>
          </cell>
          <cell r="D106">
            <v>828</v>
          </cell>
          <cell r="E106">
            <v>350</v>
          </cell>
          <cell r="F106">
            <v>883</v>
          </cell>
          <cell r="G106">
            <v>180</v>
          </cell>
          <cell r="L106">
            <v>180</v>
          </cell>
        </row>
        <row r="107">
          <cell r="A107" t="str">
            <v>박스커버-4 각</v>
          </cell>
          <cell r="B107" t="str">
            <v>둥근구멍 (오목)</v>
          </cell>
          <cell r="C107" t="str">
            <v>EA</v>
          </cell>
          <cell r="D107">
            <v>828</v>
          </cell>
          <cell r="E107">
            <v>400</v>
          </cell>
          <cell r="F107">
            <v>883</v>
          </cell>
          <cell r="G107">
            <v>220</v>
          </cell>
          <cell r="L107">
            <v>220</v>
          </cell>
        </row>
        <row r="108">
          <cell r="A108" t="str">
            <v>박스커버-4 각</v>
          </cell>
          <cell r="B108" t="str">
            <v>둥근구멍 (평)</v>
          </cell>
          <cell r="C108" t="str">
            <v>EA</v>
          </cell>
          <cell r="D108">
            <v>828</v>
          </cell>
          <cell r="E108">
            <v>350</v>
          </cell>
          <cell r="L108">
            <v>350</v>
          </cell>
        </row>
        <row r="109">
          <cell r="A109" t="str">
            <v>풀박스</v>
          </cell>
          <cell r="B109" t="str">
            <v>100 x 100 x 50</v>
          </cell>
          <cell r="C109" t="str">
            <v>EA</v>
          </cell>
          <cell r="D109">
            <v>825</v>
          </cell>
          <cell r="E109">
            <v>1411</v>
          </cell>
          <cell r="F109">
            <v>883</v>
          </cell>
          <cell r="G109">
            <v>1480</v>
          </cell>
          <cell r="H109">
            <v>374</v>
          </cell>
          <cell r="I109">
            <v>1370</v>
          </cell>
          <cell r="L109">
            <v>1370</v>
          </cell>
        </row>
        <row r="110">
          <cell r="A110" t="str">
            <v>HANGER</v>
          </cell>
          <cell r="B110" t="str">
            <v>HANGER-"C"형</v>
          </cell>
          <cell r="C110" t="str">
            <v>개</v>
          </cell>
          <cell r="D110">
            <v>830</v>
          </cell>
          <cell r="E110">
            <v>1960</v>
          </cell>
          <cell r="F110">
            <v>881</v>
          </cell>
          <cell r="G110">
            <v>1960</v>
          </cell>
          <cell r="L110">
            <v>1960</v>
          </cell>
        </row>
        <row r="111">
          <cell r="A111" t="str">
            <v>풀박스</v>
          </cell>
          <cell r="B111" t="str">
            <v>100 x 100 x 75</v>
          </cell>
          <cell r="C111" t="str">
            <v>EA</v>
          </cell>
          <cell r="D111">
            <v>825</v>
          </cell>
          <cell r="E111">
            <v>1588</v>
          </cell>
          <cell r="F111">
            <v>883</v>
          </cell>
          <cell r="G111">
            <v>1530</v>
          </cell>
          <cell r="H111">
            <v>374</v>
          </cell>
          <cell r="I111">
            <v>1540</v>
          </cell>
          <cell r="L111">
            <v>1530</v>
          </cell>
        </row>
        <row r="112">
          <cell r="A112" t="str">
            <v>풀박스</v>
          </cell>
          <cell r="B112" t="str">
            <v>100 x 100 x 100</v>
          </cell>
          <cell r="C112" t="str">
            <v>EA</v>
          </cell>
          <cell r="D112">
            <v>825</v>
          </cell>
          <cell r="E112">
            <v>1882</v>
          </cell>
          <cell r="F112">
            <v>883</v>
          </cell>
          <cell r="G112">
            <v>1750</v>
          </cell>
          <cell r="H112">
            <v>374</v>
          </cell>
          <cell r="I112">
            <v>1830</v>
          </cell>
          <cell r="L112">
            <v>1750</v>
          </cell>
        </row>
        <row r="113">
          <cell r="A113" t="str">
            <v>풀박스</v>
          </cell>
          <cell r="B113" t="str">
            <v>150 x 150 x 100</v>
          </cell>
          <cell r="C113" t="str">
            <v>EA</v>
          </cell>
          <cell r="D113">
            <v>825</v>
          </cell>
          <cell r="E113">
            <v>2353</v>
          </cell>
          <cell r="F113">
            <v>883</v>
          </cell>
          <cell r="G113">
            <v>2470</v>
          </cell>
          <cell r="H113">
            <v>374</v>
          </cell>
          <cell r="I113">
            <v>2290</v>
          </cell>
          <cell r="L113">
            <v>2290</v>
          </cell>
        </row>
        <row r="114">
          <cell r="A114" t="str">
            <v>풀박스</v>
          </cell>
          <cell r="B114" t="str">
            <v>150 x 150 x 150</v>
          </cell>
          <cell r="C114" t="str">
            <v>EA</v>
          </cell>
          <cell r="D114">
            <v>825</v>
          </cell>
          <cell r="E114">
            <v>2765</v>
          </cell>
          <cell r="F114">
            <v>883</v>
          </cell>
          <cell r="G114">
            <v>2740</v>
          </cell>
          <cell r="H114">
            <v>374</v>
          </cell>
          <cell r="I114">
            <v>2690</v>
          </cell>
          <cell r="L114">
            <v>2690</v>
          </cell>
        </row>
        <row r="115">
          <cell r="A115" t="str">
            <v>풀박스</v>
          </cell>
          <cell r="B115" t="str">
            <v>200 x 200 x 150</v>
          </cell>
          <cell r="C115" t="str">
            <v>EA</v>
          </cell>
          <cell r="D115">
            <v>825</v>
          </cell>
          <cell r="E115">
            <v>4588</v>
          </cell>
          <cell r="F115">
            <v>883</v>
          </cell>
          <cell r="G115">
            <v>4050</v>
          </cell>
          <cell r="H115">
            <v>374</v>
          </cell>
          <cell r="I115">
            <v>4460</v>
          </cell>
          <cell r="L115">
            <v>4050</v>
          </cell>
        </row>
        <row r="116">
          <cell r="A116" t="str">
            <v>풀박스</v>
          </cell>
          <cell r="B116" t="str">
            <v>300 x 300 x 200</v>
          </cell>
          <cell r="C116" t="str">
            <v>EA</v>
          </cell>
          <cell r="D116">
            <v>825</v>
          </cell>
          <cell r="E116">
            <v>7647</v>
          </cell>
          <cell r="F116">
            <v>883</v>
          </cell>
          <cell r="G116">
            <v>7200</v>
          </cell>
          <cell r="H116">
            <v>374</v>
          </cell>
          <cell r="I116">
            <v>7430</v>
          </cell>
          <cell r="L116">
            <v>7200</v>
          </cell>
        </row>
        <row r="117">
          <cell r="A117" t="str">
            <v>풀박스</v>
          </cell>
          <cell r="B117" t="str">
            <v>500 x 500 x 300</v>
          </cell>
          <cell r="C117" t="str">
            <v>EA</v>
          </cell>
          <cell r="D117">
            <v>825</v>
          </cell>
          <cell r="E117">
            <v>25882</v>
          </cell>
          <cell r="F117">
            <v>883</v>
          </cell>
          <cell r="G117">
            <v>22500</v>
          </cell>
          <cell r="H117">
            <v>374</v>
          </cell>
          <cell r="I117">
            <v>25150</v>
          </cell>
          <cell r="L117">
            <v>22500</v>
          </cell>
        </row>
        <row r="118">
          <cell r="A118" t="str">
            <v>FLOOR BOX</v>
          </cell>
          <cell r="B118" t="str">
            <v>300 x 200 x 150</v>
          </cell>
          <cell r="C118" t="str">
            <v>EA</v>
          </cell>
          <cell r="D118">
            <v>835</v>
          </cell>
          <cell r="E118">
            <v>65000</v>
          </cell>
          <cell r="F118">
            <v>873</v>
          </cell>
          <cell r="G118">
            <v>65000</v>
          </cell>
          <cell r="L118">
            <v>65000</v>
          </cell>
        </row>
        <row r="119">
          <cell r="A119" t="str">
            <v>레이스웨이-BODY</v>
          </cell>
          <cell r="B119" t="str">
            <v>BODY 70 x 40</v>
          </cell>
          <cell r="C119" t="str">
            <v>m</v>
          </cell>
          <cell r="D119">
            <v>830</v>
          </cell>
          <cell r="E119">
            <v>4290</v>
          </cell>
          <cell r="F119">
            <v>881</v>
          </cell>
          <cell r="G119">
            <v>4290</v>
          </cell>
          <cell r="L119">
            <v>4290</v>
          </cell>
        </row>
        <row r="120">
          <cell r="A120" t="str">
            <v>레이스웨이-JOINER</v>
          </cell>
          <cell r="B120" t="str">
            <v>JOINER 70 x 40</v>
          </cell>
          <cell r="C120" t="str">
            <v>개</v>
          </cell>
          <cell r="D120">
            <v>830</v>
          </cell>
          <cell r="E120">
            <v>1650</v>
          </cell>
          <cell r="F120">
            <v>881</v>
          </cell>
          <cell r="G120">
            <v>1650</v>
          </cell>
          <cell r="L120">
            <v>1650</v>
          </cell>
        </row>
        <row r="121">
          <cell r="A121" t="str">
            <v>레이스웨이-END CAP</v>
          </cell>
          <cell r="B121" t="str">
            <v>END CAP 70 x 40</v>
          </cell>
          <cell r="C121" t="str">
            <v>개</v>
          </cell>
          <cell r="D121">
            <v>830</v>
          </cell>
          <cell r="E121">
            <v>740</v>
          </cell>
          <cell r="F121">
            <v>881</v>
          </cell>
          <cell r="G121">
            <v>740</v>
          </cell>
          <cell r="L121">
            <v>740</v>
          </cell>
        </row>
        <row r="122">
          <cell r="A122" t="str">
            <v>기구용금구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500</v>
          </cell>
          <cell r="F122">
            <v>881</v>
          </cell>
          <cell r="G122">
            <v>500</v>
          </cell>
          <cell r="L122">
            <v>500</v>
          </cell>
        </row>
        <row r="123">
          <cell r="A123" t="str">
            <v>HANGER</v>
          </cell>
          <cell r="B123" t="str">
            <v>HANGER-"A"형</v>
          </cell>
          <cell r="C123" t="str">
            <v>개</v>
          </cell>
          <cell r="D123">
            <v>830</v>
          </cell>
          <cell r="E123">
            <v>960</v>
          </cell>
          <cell r="F123">
            <v>881</v>
          </cell>
          <cell r="G123">
            <v>960</v>
          </cell>
          <cell r="L123">
            <v>960</v>
          </cell>
        </row>
        <row r="124">
          <cell r="A124" t="str">
            <v>BOX CONNECTOR</v>
          </cell>
          <cell r="B124" t="str">
            <v>70 x 40</v>
          </cell>
          <cell r="C124" t="str">
            <v>개</v>
          </cell>
          <cell r="D124">
            <v>830</v>
          </cell>
          <cell r="E124">
            <v>1560</v>
          </cell>
          <cell r="F124">
            <v>881</v>
          </cell>
          <cell r="G124">
            <v>1560</v>
          </cell>
          <cell r="L124">
            <v>1560</v>
          </cell>
        </row>
        <row r="125">
          <cell r="A125" t="str">
            <v>CABLE TRAY</v>
          </cell>
          <cell r="B125" t="str">
            <v>W450x150Hx2.6t</v>
          </cell>
          <cell r="C125" t="str">
            <v>m</v>
          </cell>
          <cell r="D125">
            <v>833</v>
          </cell>
          <cell r="E125">
            <v>15150</v>
          </cell>
          <cell r="L125">
            <v>15150</v>
          </cell>
        </row>
        <row r="126">
          <cell r="A126" t="str">
            <v>CABLE TRAY</v>
          </cell>
          <cell r="B126" t="str">
            <v>W600x150Hx2.6t</v>
          </cell>
          <cell r="C126" t="str">
            <v>m</v>
          </cell>
          <cell r="D126">
            <v>833</v>
          </cell>
          <cell r="E126">
            <v>16950</v>
          </cell>
          <cell r="F126">
            <v>880</v>
          </cell>
          <cell r="G126">
            <v>55600</v>
          </cell>
          <cell r="L126">
            <v>16950</v>
          </cell>
        </row>
        <row r="127">
          <cell r="A127" t="str">
            <v>HORIZONTAL ELBOW</v>
          </cell>
          <cell r="B127" t="str">
            <v>W450x150Hx2.6t-H</v>
          </cell>
          <cell r="C127" t="str">
            <v>EA</v>
          </cell>
          <cell r="D127">
            <v>833</v>
          </cell>
          <cell r="E127">
            <v>28950</v>
          </cell>
          <cell r="L127">
            <v>28950</v>
          </cell>
        </row>
        <row r="128">
          <cell r="A128" t="str">
            <v>HORIZONTAL ELBOW</v>
          </cell>
          <cell r="B128" t="str">
            <v>W600x150Hx2.6t-H</v>
          </cell>
          <cell r="C128" t="str">
            <v>EA</v>
          </cell>
          <cell r="D128">
            <v>833</v>
          </cell>
          <cell r="E128">
            <v>44390</v>
          </cell>
          <cell r="F128">
            <v>880</v>
          </cell>
          <cell r="G128">
            <v>65200</v>
          </cell>
          <cell r="L128">
            <v>44390</v>
          </cell>
        </row>
        <row r="129">
          <cell r="A129" t="str">
            <v>BOINDING JUMPER</v>
          </cell>
          <cell r="B129" t="str">
            <v>38mm2</v>
          </cell>
          <cell r="C129" t="str">
            <v>EA</v>
          </cell>
          <cell r="D129">
            <v>833</v>
          </cell>
          <cell r="E129">
            <v>2800</v>
          </cell>
          <cell r="F129">
            <v>880</v>
          </cell>
          <cell r="G129">
            <v>1950</v>
          </cell>
          <cell r="L129">
            <v>1950</v>
          </cell>
        </row>
        <row r="130">
          <cell r="A130" t="str">
            <v>VERTICAL ELBOW</v>
          </cell>
          <cell r="B130" t="str">
            <v>W450x150Hx2.6t-V</v>
          </cell>
          <cell r="C130" t="str">
            <v>EA</v>
          </cell>
          <cell r="D130">
            <v>833</v>
          </cell>
          <cell r="E130">
            <v>21050</v>
          </cell>
          <cell r="L130">
            <v>21050</v>
          </cell>
        </row>
        <row r="131">
          <cell r="A131" t="str">
            <v>VERTICAL ELBOW</v>
          </cell>
          <cell r="B131" t="str">
            <v>W600x150Hx2.6t-V</v>
          </cell>
          <cell r="C131" t="str">
            <v>EA</v>
          </cell>
          <cell r="D131">
            <v>833</v>
          </cell>
          <cell r="E131">
            <v>25560</v>
          </cell>
          <cell r="F131">
            <v>879</v>
          </cell>
          <cell r="G131">
            <v>48200</v>
          </cell>
          <cell r="L131">
            <v>25560</v>
          </cell>
        </row>
        <row r="132">
          <cell r="A132" t="str">
            <v>HORIZOTAL TEE</v>
          </cell>
          <cell r="B132" t="str">
            <v>W450x150Hx2.6t-T</v>
          </cell>
          <cell r="C132" t="str">
            <v>EA</v>
          </cell>
          <cell r="D132">
            <v>833</v>
          </cell>
          <cell r="E132">
            <v>39450</v>
          </cell>
          <cell r="L132">
            <v>39450</v>
          </cell>
        </row>
        <row r="133">
          <cell r="A133" t="str">
            <v>HORIZOTAL TEE</v>
          </cell>
          <cell r="B133" t="str">
            <v>W600x150Hx2.6t-T</v>
          </cell>
          <cell r="C133" t="str">
            <v>EA</v>
          </cell>
          <cell r="D133">
            <v>833</v>
          </cell>
          <cell r="E133">
            <v>51120</v>
          </cell>
          <cell r="F133">
            <v>879</v>
          </cell>
          <cell r="G133">
            <v>89600</v>
          </cell>
          <cell r="L133">
            <v>51120</v>
          </cell>
        </row>
        <row r="134">
          <cell r="A134" t="str">
            <v>RIGHT HAND REDUCER</v>
          </cell>
          <cell r="B134" t="str">
            <v>W600-W450</v>
          </cell>
          <cell r="C134" t="str">
            <v>EA</v>
          </cell>
          <cell r="D134">
            <v>833</v>
          </cell>
          <cell r="E134">
            <v>10100</v>
          </cell>
          <cell r="L134">
            <v>10100</v>
          </cell>
        </row>
        <row r="135">
          <cell r="A135" t="str">
            <v>JOINT CONNECTOR</v>
          </cell>
          <cell r="B135" t="str">
            <v>150H</v>
          </cell>
          <cell r="C135" t="str">
            <v>EA</v>
          </cell>
          <cell r="D135">
            <v>833</v>
          </cell>
          <cell r="E135">
            <v>1300</v>
          </cell>
          <cell r="F135">
            <v>880</v>
          </cell>
          <cell r="G135">
            <v>1500</v>
          </cell>
          <cell r="L135">
            <v>1300</v>
          </cell>
        </row>
        <row r="136">
          <cell r="A136" t="str">
            <v>SHANK BOLT &amp; NUT</v>
          </cell>
          <cell r="B136" t="str">
            <v>아연도</v>
          </cell>
          <cell r="C136" t="str">
            <v>EA</v>
          </cell>
          <cell r="D136">
            <v>833</v>
          </cell>
          <cell r="E136">
            <v>100</v>
          </cell>
          <cell r="F136">
            <v>880</v>
          </cell>
          <cell r="G136">
            <v>120</v>
          </cell>
          <cell r="L136">
            <v>100</v>
          </cell>
        </row>
        <row r="137">
          <cell r="A137" t="str">
            <v>SHANK BOLT &amp; NUT</v>
          </cell>
          <cell r="B137" t="str">
            <v>SUS</v>
          </cell>
          <cell r="C137" t="str">
            <v>EA</v>
          </cell>
          <cell r="F137">
            <v>880</v>
          </cell>
          <cell r="G137">
            <v>700</v>
          </cell>
          <cell r="L137">
            <v>700</v>
          </cell>
        </row>
        <row r="138">
          <cell r="A138" t="str">
            <v>HOLD DOWN CLAMP</v>
          </cell>
          <cell r="B138" t="str">
            <v>STEEL 2.3t</v>
          </cell>
          <cell r="C138" t="str">
            <v>EA</v>
          </cell>
          <cell r="D138">
            <v>833</v>
          </cell>
          <cell r="E138">
            <v>300</v>
          </cell>
          <cell r="F138">
            <v>879</v>
          </cell>
          <cell r="G138">
            <v>350</v>
          </cell>
          <cell r="L138">
            <v>300</v>
          </cell>
        </row>
        <row r="139">
          <cell r="A139" t="str">
            <v>TRAY TO BOX CONNECT</v>
          </cell>
          <cell r="B139" t="str">
            <v>W450x100Hx2.3t-C</v>
          </cell>
          <cell r="C139" t="str">
            <v>EA</v>
          </cell>
          <cell r="D139">
            <v>833</v>
          </cell>
          <cell r="E139">
            <v>28000</v>
          </cell>
          <cell r="F139">
            <v>879</v>
          </cell>
          <cell r="G139">
            <v>27500</v>
          </cell>
          <cell r="L139">
            <v>27500</v>
          </cell>
        </row>
        <row r="140">
          <cell r="A140" t="str">
            <v>CHANNEL</v>
          </cell>
          <cell r="B140" t="str">
            <v>41x41x2.6t</v>
          </cell>
          <cell r="C140" t="str">
            <v>m</v>
          </cell>
          <cell r="D140">
            <v>833</v>
          </cell>
          <cell r="E140">
            <v>3000</v>
          </cell>
          <cell r="F140">
            <v>878</v>
          </cell>
          <cell r="G140">
            <v>3000</v>
          </cell>
          <cell r="L140">
            <v>3000</v>
          </cell>
        </row>
        <row r="141">
          <cell r="A141" t="str">
            <v>CABLE DUCT</v>
          </cell>
          <cell r="B141" t="str">
            <v>W600x150Hx2.3t(DUCT)</v>
          </cell>
          <cell r="C141" t="str">
            <v>EA</v>
          </cell>
          <cell r="D141">
            <v>833</v>
          </cell>
          <cell r="E141">
            <v>25560</v>
          </cell>
          <cell r="F141">
            <v>879</v>
          </cell>
          <cell r="G141">
            <v>48200</v>
          </cell>
          <cell r="L141">
            <v>25560</v>
          </cell>
        </row>
        <row r="142">
          <cell r="A142" t="str">
            <v>매입콘센트-접지</v>
          </cell>
          <cell r="B142" t="str">
            <v>15A 250V 1구</v>
          </cell>
          <cell r="C142" t="str">
            <v>EA</v>
          </cell>
          <cell r="D142">
            <v>892</v>
          </cell>
          <cell r="E142">
            <v>1600</v>
          </cell>
          <cell r="F142">
            <v>934</v>
          </cell>
          <cell r="G142">
            <v>1440</v>
          </cell>
          <cell r="H142">
            <v>387</v>
          </cell>
          <cell r="I142">
            <v>1000</v>
          </cell>
          <cell r="L142">
            <v>1000</v>
          </cell>
        </row>
        <row r="143">
          <cell r="A143" t="str">
            <v>매입콘센트-접지</v>
          </cell>
          <cell r="B143" t="str">
            <v>15A 250V 2구</v>
          </cell>
          <cell r="C143" t="str">
            <v>EA</v>
          </cell>
          <cell r="D143">
            <v>892</v>
          </cell>
          <cell r="E143">
            <v>2030</v>
          </cell>
          <cell r="F143">
            <v>934</v>
          </cell>
          <cell r="G143">
            <v>1820</v>
          </cell>
          <cell r="H143">
            <v>387</v>
          </cell>
          <cell r="I143">
            <v>1258</v>
          </cell>
          <cell r="L143">
            <v>1258</v>
          </cell>
        </row>
        <row r="144">
          <cell r="A144" t="str">
            <v>방수콘센트</v>
          </cell>
          <cell r="B144" t="str">
            <v>15A 250V 2구(방수)</v>
          </cell>
          <cell r="C144" t="str">
            <v>EA</v>
          </cell>
          <cell r="D144">
            <v>892</v>
          </cell>
          <cell r="E144">
            <v>2790</v>
          </cell>
          <cell r="F144">
            <v>934</v>
          </cell>
          <cell r="G144">
            <v>2510</v>
          </cell>
          <cell r="L144">
            <v>2510</v>
          </cell>
        </row>
        <row r="145">
          <cell r="A145" t="str">
            <v>매입1로스위치</v>
          </cell>
          <cell r="B145" t="str">
            <v>250V 15A 1로 1련</v>
          </cell>
          <cell r="C145" t="str">
            <v>EA</v>
          </cell>
          <cell r="D145">
            <v>890</v>
          </cell>
          <cell r="E145">
            <v>1357</v>
          </cell>
          <cell r="F145">
            <v>934</v>
          </cell>
          <cell r="G145">
            <v>1921</v>
          </cell>
          <cell r="L145">
            <v>1357</v>
          </cell>
        </row>
        <row r="146">
          <cell r="A146" t="str">
            <v>매입1로스위치</v>
          </cell>
          <cell r="B146" t="str">
            <v>250V 15A 1로 2련</v>
          </cell>
          <cell r="C146" t="str">
            <v>EA</v>
          </cell>
          <cell r="D146">
            <v>890</v>
          </cell>
          <cell r="E146">
            <v>2329</v>
          </cell>
          <cell r="F146">
            <v>934</v>
          </cell>
          <cell r="G146">
            <v>2857</v>
          </cell>
          <cell r="L146">
            <v>2329</v>
          </cell>
        </row>
        <row r="147">
          <cell r="A147" t="str">
            <v>매입1로스위치</v>
          </cell>
          <cell r="B147" t="str">
            <v>250V 15A 1로 3련</v>
          </cell>
          <cell r="C147" t="str">
            <v>EA</v>
          </cell>
          <cell r="D147">
            <v>890</v>
          </cell>
          <cell r="E147">
            <v>3301</v>
          </cell>
          <cell r="F147">
            <v>934</v>
          </cell>
          <cell r="G147">
            <v>3793</v>
          </cell>
          <cell r="H147">
            <v>371</v>
          </cell>
          <cell r="I147">
            <v>3358</v>
          </cell>
          <cell r="L147">
            <v>3301</v>
          </cell>
        </row>
        <row r="148">
          <cell r="A148" t="str">
            <v>매입3로스위치</v>
          </cell>
          <cell r="B148" t="str">
            <v>250V 15A 3로 1련</v>
          </cell>
          <cell r="C148" t="str">
            <v>EA</v>
          </cell>
          <cell r="D148">
            <v>890</v>
          </cell>
          <cell r="E148">
            <v>1542</v>
          </cell>
          <cell r="F148">
            <v>934</v>
          </cell>
          <cell r="G148">
            <v>2345</v>
          </cell>
          <cell r="H148">
            <v>371</v>
          </cell>
          <cell r="I148">
            <v>1530</v>
          </cell>
          <cell r="L148">
            <v>1530</v>
          </cell>
        </row>
        <row r="149">
          <cell r="A149" t="str">
            <v>매입3로스위치</v>
          </cell>
          <cell r="B149" t="str">
            <v>250V 15A 3로 2련</v>
          </cell>
          <cell r="C149" t="str">
            <v>EA</v>
          </cell>
          <cell r="D149">
            <v>890</v>
          </cell>
          <cell r="E149">
            <v>2700</v>
          </cell>
          <cell r="F149">
            <v>934</v>
          </cell>
          <cell r="G149">
            <v>2700</v>
          </cell>
          <cell r="H149">
            <v>371</v>
          </cell>
          <cell r="I149">
            <v>2702</v>
          </cell>
          <cell r="L149">
            <v>2700</v>
          </cell>
        </row>
        <row r="150">
          <cell r="A150" t="str">
            <v>접지봉</v>
          </cell>
          <cell r="B150" t="str">
            <v>φ16 x 1800mm</v>
          </cell>
          <cell r="C150" t="str">
            <v>본</v>
          </cell>
          <cell r="D150">
            <v>887</v>
          </cell>
          <cell r="E150">
            <v>4900</v>
          </cell>
          <cell r="F150">
            <v>930</v>
          </cell>
          <cell r="G150">
            <v>4500</v>
          </cell>
          <cell r="H150">
            <v>370</v>
          </cell>
          <cell r="I150">
            <v>5000</v>
          </cell>
          <cell r="L150">
            <v>4500</v>
          </cell>
        </row>
        <row r="151">
          <cell r="A151" t="str">
            <v>접지봉</v>
          </cell>
          <cell r="B151" t="str">
            <v>φ18 x 2400mm</v>
          </cell>
          <cell r="C151" t="str">
            <v>본</v>
          </cell>
          <cell r="D151">
            <v>887</v>
          </cell>
          <cell r="E151">
            <v>7300</v>
          </cell>
          <cell r="F151">
            <v>930</v>
          </cell>
          <cell r="G151">
            <v>6500</v>
          </cell>
          <cell r="H151">
            <v>370</v>
          </cell>
          <cell r="I151">
            <v>70000</v>
          </cell>
          <cell r="L151">
            <v>6500</v>
          </cell>
        </row>
        <row r="152">
          <cell r="A152" t="str">
            <v>접지단자함</v>
          </cell>
          <cell r="B152" t="str">
            <v>5 회로용</v>
          </cell>
          <cell r="C152" t="str">
            <v>면</v>
          </cell>
          <cell r="D152">
            <v>887</v>
          </cell>
          <cell r="E152">
            <v>72000</v>
          </cell>
          <cell r="F152">
            <v>930</v>
          </cell>
          <cell r="G152">
            <v>65000</v>
          </cell>
          <cell r="L152">
            <v>65000</v>
          </cell>
        </row>
        <row r="153">
          <cell r="A153" t="str">
            <v>접지저항저감제</v>
          </cell>
          <cell r="B153" t="str">
            <v>아스판 10 Kg</v>
          </cell>
          <cell r="C153" t="str">
            <v>포</v>
          </cell>
          <cell r="F153">
            <v>930</v>
          </cell>
          <cell r="G153">
            <v>22000</v>
          </cell>
          <cell r="L153">
            <v>22000</v>
          </cell>
        </row>
        <row r="154">
          <cell r="A154" t="str">
            <v>달대볼트(SST'L)</v>
          </cell>
          <cell r="B154" t="str">
            <v>φ9x1000mm</v>
          </cell>
          <cell r="C154" t="str">
            <v>EA</v>
          </cell>
          <cell r="D154">
            <v>97</v>
          </cell>
          <cell r="E154">
            <v>280</v>
          </cell>
          <cell r="L154">
            <v>280</v>
          </cell>
        </row>
        <row r="155">
          <cell r="A155" t="str">
            <v>GROUND CONNECTOR</v>
          </cell>
          <cell r="B155" t="str">
            <v>60㎟</v>
          </cell>
          <cell r="C155" t="str">
            <v>EA</v>
          </cell>
          <cell r="D155">
            <v>887</v>
          </cell>
          <cell r="E155">
            <v>2800</v>
          </cell>
          <cell r="L155">
            <v>2800</v>
          </cell>
        </row>
        <row r="156">
          <cell r="A156" t="str">
            <v>인써트</v>
          </cell>
          <cell r="B156" t="str">
            <v>φ9mm(주물)</v>
          </cell>
          <cell r="C156" t="str">
            <v>EA</v>
          </cell>
          <cell r="D156">
            <v>98</v>
          </cell>
          <cell r="E156">
            <v>40</v>
          </cell>
          <cell r="F156">
            <v>80</v>
          </cell>
          <cell r="G156">
            <v>180</v>
          </cell>
          <cell r="L156">
            <v>40</v>
          </cell>
        </row>
        <row r="157">
          <cell r="A157" t="str">
            <v>형광등기구 보강대</v>
          </cell>
          <cell r="B157" t="str">
            <v>스프링형 M BAR</v>
          </cell>
          <cell r="C157" t="str">
            <v>SET</v>
          </cell>
          <cell r="F157">
            <v>939</v>
          </cell>
          <cell r="G157">
            <v>5100</v>
          </cell>
          <cell r="L157">
            <v>5100</v>
          </cell>
        </row>
        <row r="158">
          <cell r="A158" t="str">
            <v>다운라이트 보강대</v>
          </cell>
          <cell r="B158" t="str">
            <v>스프링형 M BAR</v>
          </cell>
          <cell r="C158" t="str">
            <v>SET</v>
          </cell>
          <cell r="F158">
            <v>939</v>
          </cell>
          <cell r="G158">
            <v>5100</v>
          </cell>
          <cell r="L158">
            <v>5100</v>
          </cell>
        </row>
        <row r="159">
          <cell r="A159" t="str">
            <v>피뢰침</v>
          </cell>
          <cell r="B159" t="str">
            <v>D14 x 485mm</v>
          </cell>
          <cell r="C159" t="str">
            <v>개</v>
          </cell>
          <cell r="D159">
            <v>887</v>
          </cell>
          <cell r="E159">
            <v>15000</v>
          </cell>
          <cell r="F159">
            <v>930</v>
          </cell>
          <cell r="G159">
            <v>13500</v>
          </cell>
          <cell r="H159">
            <v>384</v>
          </cell>
          <cell r="I159">
            <v>12000</v>
          </cell>
          <cell r="L159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저케CV38신설"/>
      <sheetName val="저케CV22신설"/>
      <sheetName val="저케CV8신설"/>
      <sheetName val="철주신설"/>
      <sheetName val="옥외등신설"/>
      <sheetName val="접지3종"/>
      <sheetName val="콘주철거"/>
      <sheetName val="옥외등철거"/>
      <sheetName val="설계산출표지"/>
      <sheetName val="철주재료표"/>
      <sheetName val="콘센트신설"/>
      <sheetName val="산출내역서집계표"/>
      <sheetName val="공사착공계"/>
      <sheetName val="22수량"/>
      <sheetName val="22내역"/>
      <sheetName val="내역서"/>
      <sheetName val="자재단가"/>
      <sheetName val="총괄집계표"/>
      <sheetName val="예산조서"/>
      <sheetName val="유지상반"/>
      <sheetName val="터널조도"/>
      <sheetName val="설계명세서"/>
      <sheetName val="사업수지"/>
      <sheetName val="보호"/>
      <sheetName val="샘플표지"/>
    </sheetNames>
    <sheetDataSet>
      <sheetData sheetId="0" refreshError="1">
        <row r="13">
          <cell r="O13">
            <v>852938</v>
          </cell>
        </row>
        <row r="19">
          <cell r="O19">
            <v>8663537</v>
          </cell>
        </row>
        <row r="25">
          <cell r="O25">
            <v>231535</v>
          </cell>
        </row>
      </sheetData>
      <sheetData sheetId="1" refreshError="1">
        <row r="11">
          <cell r="O11">
            <v>188535</v>
          </cell>
        </row>
        <row r="16">
          <cell r="O16">
            <v>1501601</v>
          </cell>
        </row>
        <row r="21">
          <cell r="O21">
            <v>45810</v>
          </cell>
        </row>
      </sheetData>
      <sheetData sheetId="2" refreshError="1">
        <row r="11">
          <cell r="O11">
            <v>251538</v>
          </cell>
        </row>
        <row r="16">
          <cell r="O16">
            <v>5778424</v>
          </cell>
        </row>
        <row r="21">
          <cell r="O21">
            <v>85723</v>
          </cell>
        </row>
      </sheetData>
      <sheetData sheetId="3" refreshError="1"/>
      <sheetData sheetId="4" refreshError="1">
        <row r="10">
          <cell r="O10">
            <v>485101</v>
          </cell>
        </row>
        <row r="14">
          <cell r="O14">
            <v>650965</v>
          </cell>
        </row>
        <row r="18">
          <cell r="O18">
            <v>2476</v>
          </cell>
        </row>
      </sheetData>
      <sheetData sheetId="5" refreshError="1">
        <row r="12">
          <cell r="O12">
            <v>26971</v>
          </cell>
        </row>
        <row r="16">
          <cell r="O16">
            <v>114049</v>
          </cell>
        </row>
        <row r="20">
          <cell r="O20">
            <v>1944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골재총괄"/>
      <sheetName val="수량총괄"/>
      <sheetName val="용토계획서총괄"/>
      <sheetName val="골재"/>
      <sheetName val="수량총"/>
      <sheetName val="용토계획서"/>
      <sheetName val="유동표"/>
      <sheetName val="구조물공총괄"/>
      <sheetName val="L형측구"/>
      <sheetName val="L형옹벽 "/>
      <sheetName val="H=1.0"/>
      <sheetName val="H=1.5"/>
      <sheetName val="H=2.0"/>
      <sheetName val="H=2.5"/>
      <sheetName val="H=3.0"/>
      <sheetName val="H=3.5"/>
      <sheetName val="H=4.0"/>
      <sheetName val="H=4.5"/>
      <sheetName val="H=5.0"/>
      <sheetName val="H=5.5"/>
      <sheetName val="평균단위"/>
      <sheetName val="계단공"/>
      <sheetName val="난간"/>
      <sheetName val="우수공,맨홀,집수정"/>
      <sheetName val="우수받이및연결관"/>
      <sheetName val="우,연단위수량"/>
      <sheetName val="우수관 "/>
      <sheetName val="포장총괄"/>
      <sheetName val="포장수량"/>
      <sheetName val="포장면적"/>
      <sheetName val="부대공"/>
      <sheetName val="지장물철거"/>
      <sheetName val="예정공정표"/>
      <sheetName val="설계설명서"/>
      <sheetName val="다.공사의 개요"/>
      <sheetName val="마.주요자재현황"/>
      <sheetName val="골재 (2)"/>
      <sheetName val="수량총 (2)"/>
      <sheetName val="용토계획서 (2)"/>
      <sheetName val="유동표 (2)"/>
      <sheetName val="구조물공총괄 (2)"/>
      <sheetName val="L형측구 (2)"/>
      <sheetName val="우수공,맨홀,집수정 (2)"/>
      <sheetName val="우수받이및연결관 (2)"/>
      <sheetName val="우,연단위수량 (2)"/>
      <sheetName val="우수관  (2)"/>
      <sheetName val="포장총괄 (2)"/>
      <sheetName val="포장수량 (2)"/>
      <sheetName val="포장면적 (2)"/>
      <sheetName val="부대공 (2)"/>
      <sheetName val="지장물철거 (2)"/>
      <sheetName val="예정공정표 (2)"/>
      <sheetName val="설계설명서 (2)"/>
      <sheetName val="다.공사의 개요 (2)"/>
      <sheetName val="마.주요자재현황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반비 집계표"/>
      <sheetName val="대운반(철재)"/>
      <sheetName val="대운반(전선)"/>
      <sheetName val="중집-철재"/>
      <sheetName val="중집-전선"/>
      <sheetName val="자재단가"/>
      <sheetName val="노임단가"/>
      <sheetName val="옥외등신설"/>
      <sheetName val="저케CV22신설"/>
      <sheetName val="저케CV38신설"/>
      <sheetName val="저케CV8신설"/>
      <sheetName val="접지3종"/>
      <sheetName val="총(신설)"/>
      <sheetName val="일위대가"/>
      <sheetName val="공정집계_국별"/>
      <sheetName val="기"/>
      <sheetName val="전선(총)"/>
    </sheetNames>
    <sheetDataSet>
      <sheetData sheetId="0"/>
      <sheetData sheetId="1" refreshError="1">
        <row r="3">
          <cell r="B3" t="str">
            <v>규           격</v>
          </cell>
          <cell r="C3" t="str">
            <v>단위</v>
          </cell>
        </row>
        <row r="4">
          <cell r="B4" t="str">
            <v>익산역-익산 현장창고</v>
          </cell>
          <cell r="C4">
            <v>7</v>
          </cell>
        </row>
        <row r="6">
          <cell r="B6" t="str">
            <v>신설자재</v>
          </cell>
        </row>
        <row r="7">
          <cell r="C7" t="str">
            <v>Ton</v>
          </cell>
        </row>
        <row r="8">
          <cell r="C8" t="str">
            <v>㎞</v>
          </cell>
        </row>
        <row r="9">
          <cell r="B9" t="str">
            <v>5Ton 트럭</v>
          </cell>
        </row>
        <row r="10">
          <cell r="B10" t="str">
            <v>적재시</v>
          </cell>
          <cell r="C10" t="str">
            <v>㎞/h</v>
          </cell>
        </row>
        <row r="11">
          <cell r="B11" t="str">
            <v>공차시</v>
          </cell>
          <cell r="C11" t="str">
            <v>㎞/h</v>
          </cell>
        </row>
        <row r="12">
          <cell r="B12" t="str">
            <v>톤당 적상</v>
          </cell>
          <cell r="C12" t="str">
            <v>분</v>
          </cell>
        </row>
        <row r="13">
          <cell r="B13" t="str">
            <v>톤당 적하</v>
          </cell>
          <cell r="C13" t="str">
            <v>분</v>
          </cell>
        </row>
        <row r="14">
          <cell r="B14" t="str">
            <v>45,990/1.1=</v>
          </cell>
          <cell r="C14" t="str">
            <v>원</v>
          </cell>
        </row>
        <row r="15">
          <cell r="B15" t="str">
            <v>T1=운반거리/적재속도+운반거리/공차속도</v>
          </cell>
        </row>
        <row r="16">
          <cell r="C16" t="str">
            <v>시간</v>
          </cell>
        </row>
        <row r="17">
          <cell r="B17" t="str">
            <v>T2=1회 운반 중량x적상하시분/60</v>
          </cell>
        </row>
        <row r="18">
          <cell r="C18" t="str">
            <v>시간</v>
          </cell>
        </row>
        <row r="19">
          <cell r="B19" t="str">
            <v>T = T1 + T2</v>
          </cell>
          <cell r="C19" t="str">
            <v>시간</v>
          </cell>
        </row>
        <row r="20">
          <cell r="B20" t="str">
            <v>(전세운임x1회CYCLE시간)/(8시간x1회적재량 1.5톤)=</v>
          </cell>
        </row>
        <row r="21">
          <cell r="C21" t="str">
            <v>원</v>
          </cell>
        </row>
        <row r="22">
          <cell r="B22" t="str">
            <v>(내선전공톤당공량x노임)+(보통인부톤당공량x노임)=</v>
          </cell>
        </row>
        <row r="23">
          <cell r="C23" t="str">
            <v>원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대운반(철재)"/>
      <sheetName val="자재단가"/>
      <sheetName val="'97A장비"/>
      <sheetName val="간접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일위집계(기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표"/>
      <sheetName val="원가계산서(공)"/>
      <sheetName val="설계예산서(공)"/>
      <sheetName val="원가계산서"/>
      <sheetName val="설계예산서"/>
      <sheetName val="공종별예산조서(공)"/>
      <sheetName val="총괄"/>
      <sheetName val="공종별예산조서"/>
      <sheetName val="수량산출"/>
      <sheetName val="일위대가집계표"/>
      <sheetName val="일위대가"/>
      <sheetName val="인공산출"/>
      <sheetName val="일위대가집계(공)"/>
      <sheetName val="일위대가(공)"/>
      <sheetName val="노무비"/>
      <sheetName val="통신설비공사(집계표)"/>
      <sheetName val="통신간선"/>
      <sheetName val="통신설비"/>
      <sheetName val="CCTV"/>
      <sheetName val="인터폰설비공사"/>
      <sheetName val="TV설비공사(집계표)"/>
      <sheetName val="TV설비공사"/>
      <sheetName val="방송설비공사(집계표)"/>
      <sheetName val="방송 설비공사"/>
      <sheetName val="CABLE TRAY"/>
      <sheetName val="역무자동화"/>
      <sheetName val="음성유도기"/>
      <sheetName val="통신장비신설"/>
      <sheetName val="자단"/>
      <sheetName val="수공맨홀기초 "/>
      <sheetName val="가설사무소"/>
      <sheetName val="통신감리비"/>
      <sheetName val="총괄집계표(순천역사)"/>
      <sheetName val="1"/>
      <sheetName val="자재단가"/>
      <sheetName val="대운반(철재)"/>
      <sheetName val="BID"/>
      <sheetName val="일위산출근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>
        <row r="1">
          <cell r="B1" t="str">
            <v>공 사 명 : 동순천~광양 순천역 신축 실시설계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가격정보</v>
          </cell>
          <cell r="G2" t="str">
            <v>물가자료(10월)</v>
          </cell>
          <cell r="I2" t="str">
            <v>물가정보(10월)</v>
          </cell>
          <cell r="K2" t="str">
            <v>견  적  1</v>
          </cell>
          <cell r="M2" t="str">
            <v>견  적  2</v>
          </cell>
        </row>
        <row r="3">
          <cell r="B3">
            <v>0</v>
          </cell>
          <cell r="C3">
            <v>0</v>
          </cell>
          <cell r="D3">
            <v>0</v>
          </cell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</row>
        <row r="4">
          <cell r="A4">
            <v>1</v>
          </cell>
          <cell r="B4" t="str">
            <v xml:space="preserve"> 강제전선관</v>
          </cell>
          <cell r="C4" t="str">
            <v>STEEL PIPE   16C</v>
          </cell>
          <cell r="D4" t="str">
            <v>M</v>
          </cell>
          <cell r="E4">
            <v>0</v>
          </cell>
          <cell r="F4">
            <v>925</v>
          </cell>
          <cell r="G4">
            <v>882</v>
          </cell>
          <cell r="H4">
            <v>1320</v>
          </cell>
          <cell r="I4">
            <v>985</v>
          </cell>
          <cell r="J4">
            <v>1754</v>
          </cell>
          <cell r="K4">
            <v>0</v>
          </cell>
          <cell r="L4">
            <v>0</v>
          </cell>
        </row>
        <row r="5">
          <cell r="A5">
            <v>2</v>
          </cell>
          <cell r="B5" t="str">
            <v xml:space="preserve"> 강제전선관</v>
          </cell>
          <cell r="C5" t="str">
            <v>STEEL PIPE   22C</v>
          </cell>
          <cell r="D5" t="str">
            <v>M</v>
          </cell>
          <cell r="E5">
            <v>0</v>
          </cell>
          <cell r="F5">
            <v>1186</v>
          </cell>
          <cell r="G5">
            <v>882</v>
          </cell>
          <cell r="H5">
            <v>1709</v>
          </cell>
          <cell r="I5">
            <v>985</v>
          </cell>
          <cell r="J5">
            <v>2233</v>
          </cell>
          <cell r="M5">
            <v>0</v>
          </cell>
        </row>
        <row r="6">
          <cell r="A6">
            <v>3</v>
          </cell>
          <cell r="B6" t="str">
            <v xml:space="preserve"> 강제전선관</v>
          </cell>
          <cell r="C6" t="str">
            <v>STEEL PIPE   28C</v>
          </cell>
          <cell r="D6" t="str">
            <v>M</v>
          </cell>
          <cell r="E6">
            <v>0</v>
          </cell>
          <cell r="F6">
            <v>1548</v>
          </cell>
          <cell r="G6">
            <v>882</v>
          </cell>
          <cell r="H6">
            <v>2191</v>
          </cell>
          <cell r="I6">
            <v>985</v>
          </cell>
          <cell r="J6">
            <v>2906</v>
          </cell>
          <cell r="M6">
            <v>0</v>
          </cell>
        </row>
        <row r="7">
          <cell r="A7">
            <v>4</v>
          </cell>
          <cell r="B7" t="str">
            <v xml:space="preserve"> 강제전선관</v>
          </cell>
          <cell r="C7" t="str">
            <v>STEEL PIPE   36C</v>
          </cell>
          <cell r="D7" t="str">
            <v>M</v>
          </cell>
          <cell r="E7">
            <v>0</v>
          </cell>
          <cell r="F7">
            <v>1899</v>
          </cell>
          <cell r="G7">
            <v>882</v>
          </cell>
          <cell r="H7">
            <v>2794</v>
          </cell>
          <cell r="I7">
            <v>985</v>
          </cell>
          <cell r="J7">
            <v>3548</v>
          </cell>
          <cell r="M7">
            <v>0</v>
          </cell>
        </row>
        <row r="8">
          <cell r="A8">
            <v>5</v>
          </cell>
          <cell r="B8" t="str">
            <v xml:space="preserve"> 강제전선관</v>
          </cell>
          <cell r="C8" t="str">
            <v>STEEL PIPE   42C</v>
          </cell>
          <cell r="D8" t="str">
            <v>M</v>
          </cell>
          <cell r="E8">
            <v>0</v>
          </cell>
          <cell r="F8">
            <v>2201</v>
          </cell>
          <cell r="G8">
            <v>882</v>
          </cell>
          <cell r="H8">
            <v>3213</v>
          </cell>
          <cell r="I8">
            <v>985</v>
          </cell>
          <cell r="J8">
            <v>4130</v>
          </cell>
          <cell r="M8">
            <v>0</v>
          </cell>
        </row>
        <row r="9">
          <cell r="A9">
            <v>6</v>
          </cell>
          <cell r="B9" t="str">
            <v xml:space="preserve"> 강제전선관</v>
          </cell>
          <cell r="C9" t="str">
            <v>STEEL PIPE   54C</v>
          </cell>
          <cell r="D9" t="str">
            <v>M</v>
          </cell>
          <cell r="E9">
            <v>0</v>
          </cell>
          <cell r="F9">
            <v>3071</v>
          </cell>
          <cell r="G9">
            <v>882</v>
          </cell>
          <cell r="H9">
            <v>4511</v>
          </cell>
          <cell r="I9">
            <v>985</v>
          </cell>
          <cell r="J9">
            <v>5751</v>
          </cell>
          <cell r="M9">
            <v>0</v>
          </cell>
        </row>
        <row r="10">
          <cell r="A10">
            <v>7</v>
          </cell>
          <cell r="B10" t="str">
            <v xml:space="preserve"> 강제전선관</v>
          </cell>
          <cell r="C10" t="str">
            <v>STEEL PIPE   70C</v>
          </cell>
          <cell r="D10" t="str">
            <v>M</v>
          </cell>
          <cell r="E10">
            <v>0</v>
          </cell>
          <cell r="F10">
            <v>3906</v>
          </cell>
          <cell r="G10">
            <v>882</v>
          </cell>
          <cell r="H10">
            <v>5749</v>
          </cell>
          <cell r="I10">
            <v>985</v>
          </cell>
          <cell r="J10">
            <v>7296</v>
          </cell>
          <cell r="M10">
            <v>0</v>
          </cell>
        </row>
        <row r="11">
          <cell r="A11">
            <v>8</v>
          </cell>
          <cell r="B11" t="str">
            <v xml:space="preserve"> 강제전선관</v>
          </cell>
          <cell r="C11" t="str">
            <v>STEEL PIPE   82C</v>
          </cell>
          <cell r="D11" t="str">
            <v>M</v>
          </cell>
          <cell r="E11">
            <v>0</v>
          </cell>
          <cell r="F11">
            <v>4386</v>
          </cell>
          <cell r="G11">
            <v>882</v>
          </cell>
          <cell r="H11">
            <v>6617</v>
          </cell>
          <cell r="I11">
            <v>985</v>
          </cell>
          <cell r="J11">
            <v>8199</v>
          </cell>
          <cell r="M11">
            <v>0</v>
          </cell>
        </row>
        <row r="12">
          <cell r="A12">
            <v>9</v>
          </cell>
          <cell r="B12" t="str">
            <v>경질 비닐 전선관</v>
          </cell>
          <cell r="C12" t="str">
            <v xml:space="preserve">HI-PVC    16C </v>
          </cell>
          <cell r="D12" t="str">
            <v>M</v>
          </cell>
          <cell r="E12">
            <v>0</v>
          </cell>
          <cell r="F12">
            <v>237</v>
          </cell>
          <cell r="G12">
            <v>889</v>
          </cell>
          <cell r="H12">
            <v>265</v>
          </cell>
          <cell r="I12">
            <v>980</v>
          </cell>
          <cell r="J12">
            <v>284</v>
          </cell>
          <cell r="M12">
            <v>0</v>
          </cell>
        </row>
        <row r="13">
          <cell r="A13">
            <v>10</v>
          </cell>
          <cell r="B13" t="str">
            <v>경질 비닐 전선관</v>
          </cell>
          <cell r="C13" t="str">
            <v>HI-PVC    22C</v>
          </cell>
          <cell r="D13" t="str">
            <v>M</v>
          </cell>
          <cell r="E13">
            <v>0</v>
          </cell>
          <cell r="F13">
            <v>284</v>
          </cell>
          <cell r="G13">
            <v>889</v>
          </cell>
          <cell r="H13">
            <v>315</v>
          </cell>
          <cell r="I13">
            <v>980</v>
          </cell>
          <cell r="J13">
            <v>342</v>
          </cell>
          <cell r="M13">
            <v>0</v>
          </cell>
        </row>
        <row r="14">
          <cell r="A14">
            <v>11</v>
          </cell>
          <cell r="B14" t="str">
            <v>경질 비닐 전선관</v>
          </cell>
          <cell r="C14" t="str">
            <v>HI-PVC    28C</v>
          </cell>
          <cell r="D14" t="str">
            <v>M</v>
          </cell>
          <cell r="E14">
            <v>0</v>
          </cell>
          <cell r="F14">
            <v>550</v>
          </cell>
          <cell r="G14">
            <v>889</v>
          </cell>
          <cell r="H14">
            <v>610</v>
          </cell>
          <cell r="I14">
            <v>980</v>
          </cell>
          <cell r="J14">
            <v>662</v>
          </cell>
          <cell r="M14">
            <v>0</v>
          </cell>
        </row>
        <row r="15">
          <cell r="A15">
            <v>12</v>
          </cell>
          <cell r="B15" t="str">
            <v>경질 비닐 전선관</v>
          </cell>
          <cell r="C15" t="str">
            <v>HI-PVC    36C</v>
          </cell>
          <cell r="D15" t="str">
            <v>M</v>
          </cell>
          <cell r="E15">
            <v>0</v>
          </cell>
          <cell r="F15">
            <v>797</v>
          </cell>
          <cell r="G15">
            <v>889</v>
          </cell>
          <cell r="H15">
            <v>950</v>
          </cell>
          <cell r="I15">
            <v>980</v>
          </cell>
          <cell r="J15">
            <v>957</v>
          </cell>
          <cell r="M15">
            <v>0</v>
          </cell>
        </row>
        <row r="16">
          <cell r="A16">
            <v>13</v>
          </cell>
          <cell r="B16" t="str">
            <v>경질 비닐 전선관</v>
          </cell>
          <cell r="C16" t="str">
            <v>HI-PVC    42C</v>
          </cell>
          <cell r="D16" t="str">
            <v>M</v>
          </cell>
          <cell r="E16">
            <v>0</v>
          </cell>
          <cell r="F16">
            <v>1041</v>
          </cell>
          <cell r="G16">
            <v>889</v>
          </cell>
          <cell r="H16">
            <v>1120</v>
          </cell>
          <cell r="I16">
            <v>980</v>
          </cell>
          <cell r="J16">
            <v>1252</v>
          </cell>
          <cell r="M16">
            <v>0</v>
          </cell>
        </row>
        <row r="17">
          <cell r="A17">
            <v>14</v>
          </cell>
          <cell r="B17" t="str">
            <v>경질 비닐 전선관</v>
          </cell>
          <cell r="C17" t="str">
            <v>HI-PVC    54C</v>
          </cell>
          <cell r="D17" t="str">
            <v>M</v>
          </cell>
          <cell r="E17">
            <v>0</v>
          </cell>
          <cell r="F17">
            <v>1477</v>
          </cell>
          <cell r="G17">
            <v>889</v>
          </cell>
          <cell r="H17">
            <v>1650</v>
          </cell>
          <cell r="I17">
            <v>980</v>
          </cell>
          <cell r="J17">
            <v>1775</v>
          </cell>
          <cell r="M17">
            <v>0</v>
          </cell>
        </row>
        <row r="18">
          <cell r="A18">
            <v>15</v>
          </cell>
          <cell r="B18" t="str">
            <v>경질 비닐 전선관</v>
          </cell>
          <cell r="C18" t="str">
            <v>HI-PVC    70C</v>
          </cell>
          <cell r="D18" t="str">
            <v>M</v>
          </cell>
          <cell r="E18">
            <v>0</v>
          </cell>
          <cell r="F18">
            <v>1902</v>
          </cell>
          <cell r="G18">
            <v>889</v>
          </cell>
          <cell r="H18">
            <v>2240</v>
          </cell>
          <cell r="I18">
            <v>980</v>
          </cell>
          <cell r="J18">
            <v>2287</v>
          </cell>
          <cell r="M18">
            <v>0</v>
          </cell>
        </row>
        <row r="19">
          <cell r="A19">
            <v>16</v>
          </cell>
          <cell r="B19" t="str">
            <v>경질 비닐 전선관</v>
          </cell>
          <cell r="C19" t="str">
            <v>HI-PVC    104C</v>
          </cell>
          <cell r="D19" t="str">
            <v>M</v>
          </cell>
          <cell r="E19">
            <v>0</v>
          </cell>
          <cell r="F19">
            <v>3487</v>
          </cell>
          <cell r="G19">
            <v>889</v>
          </cell>
          <cell r="H19">
            <v>3950</v>
          </cell>
          <cell r="I19">
            <v>980</v>
          </cell>
          <cell r="J19">
            <v>4965</v>
          </cell>
          <cell r="M19">
            <v>0</v>
          </cell>
        </row>
        <row r="20">
          <cell r="A20">
            <v>17</v>
          </cell>
          <cell r="B20" t="str">
            <v>폴리에틸렌 전선관</v>
          </cell>
          <cell r="C20" t="str">
            <v>PE PIPE    28C</v>
          </cell>
          <cell r="D20" t="str">
            <v>M</v>
          </cell>
          <cell r="E20">
            <v>0</v>
          </cell>
          <cell r="F20">
            <v>306</v>
          </cell>
          <cell r="G20">
            <v>889</v>
          </cell>
          <cell r="H20">
            <v>388</v>
          </cell>
          <cell r="I20">
            <v>979</v>
          </cell>
          <cell r="J20">
            <v>419</v>
          </cell>
          <cell r="M20">
            <v>0</v>
          </cell>
        </row>
        <row r="21">
          <cell r="A21">
            <v>18</v>
          </cell>
          <cell r="B21" t="str">
            <v>통신관</v>
          </cell>
          <cell r="C21" t="str">
            <v>FC 50C</v>
          </cell>
          <cell r="D21" t="str">
            <v>M</v>
          </cell>
          <cell r="E21">
            <v>0</v>
          </cell>
          <cell r="F21">
            <v>848</v>
          </cell>
          <cell r="G21">
            <v>889</v>
          </cell>
          <cell r="H21">
            <v>1075</v>
          </cell>
          <cell r="I21">
            <v>979</v>
          </cell>
          <cell r="J21">
            <v>1481</v>
          </cell>
          <cell r="M21">
            <v>0</v>
          </cell>
        </row>
        <row r="22">
          <cell r="A22">
            <v>19</v>
          </cell>
          <cell r="B22" t="str">
            <v>통신관</v>
          </cell>
          <cell r="C22" t="str">
            <v>FC 70C</v>
          </cell>
          <cell r="D22" t="str">
            <v>M</v>
          </cell>
          <cell r="E22">
            <v>0</v>
          </cell>
          <cell r="F22">
            <v>1093</v>
          </cell>
          <cell r="G22">
            <v>889</v>
          </cell>
          <cell r="H22">
            <v>1395</v>
          </cell>
          <cell r="I22">
            <v>979</v>
          </cell>
          <cell r="J22">
            <v>2585</v>
          </cell>
          <cell r="M22">
            <v>0</v>
          </cell>
        </row>
        <row r="23">
          <cell r="A23">
            <v>20</v>
          </cell>
          <cell r="B23" t="str">
            <v>통신관</v>
          </cell>
          <cell r="C23" t="str">
            <v>FC 100C</v>
          </cell>
          <cell r="D23" t="str">
            <v>M</v>
          </cell>
          <cell r="E23">
            <v>0</v>
          </cell>
          <cell r="F23">
            <v>2396</v>
          </cell>
          <cell r="G23">
            <v>889</v>
          </cell>
          <cell r="H23">
            <v>3050</v>
          </cell>
          <cell r="I23">
            <v>979</v>
          </cell>
          <cell r="J23">
            <v>3655</v>
          </cell>
          <cell r="M23">
            <v>0</v>
          </cell>
        </row>
        <row r="24">
          <cell r="A24">
            <v>21</v>
          </cell>
          <cell r="B24" t="str">
            <v>결합형 내관</v>
          </cell>
          <cell r="C24" t="str">
            <v>25C</v>
          </cell>
          <cell r="D24" t="str">
            <v>M</v>
          </cell>
          <cell r="E24">
            <v>0</v>
          </cell>
          <cell r="F24">
            <v>0</v>
          </cell>
          <cell r="G24">
            <v>888</v>
          </cell>
          <cell r="H24">
            <v>710</v>
          </cell>
          <cell r="I24">
            <v>979</v>
          </cell>
          <cell r="J24">
            <v>710</v>
          </cell>
          <cell r="M24">
            <v>0</v>
          </cell>
        </row>
        <row r="25">
          <cell r="A25">
            <v>22</v>
          </cell>
          <cell r="B25" t="str">
            <v>후렉시블 전선관</v>
          </cell>
          <cell r="C25" t="str">
            <v>FLX        16C (일반)</v>
          </cell>
          <cell r="D25" t="str">
            <v>M</v>
          </cell>
          <cell r="E25">
            <v>0</v>
          </cell>
          <cell r="F25">
            <v>496</v>
          </cell>
          <cell r="G25">
            <v>883</v>
          </cell>
          <cell r="H25">
            <v>380</v>
          </cell>
          <cell r="M25">
            <v>0</v>
          </cell>
        </row>
        <row r="26">
          <cell r="A26">
            <v>23</v>
          </cell>
          <cell r="B26" t="str">
            <v>후렉시블 전선관</v>
          </cell>
          <cell r="C26" t="str">
            <v>FLX        22C (일반)</v>
          </cell>
          <cell r="D26" t="str">
            <v>M</v>
          </cell>
          <cell r="E26">
            <v>0</v>
          </cell>
          <cell r="F26">
            <v>680</v>
          </cell>
          <cell r="G26">
            <v>883</v>
          </cell>
          <cell r="H26">
            <v>530</v>
          </cell>
          <cell r="M26">
            <v>0</v>
          </cell>
        </row>
        <row r="27">
          <cell r="A27">
            <v>24</v>
          </cell>
          <cell r="B27" t="str">
            <v>후렉시블 전선관</v>
          </cell>
          <cell r="C27" t="str">
            <v>FLX        28C (일반)</v>
          </cell>
          <cell r="D27" t="str">
            <v>M</v>
          </cell>
          <cell r="E27">
            <v>0</v>
          </cell>
          <cell r="F27">
            <v>840</v>
          </cell>
          <cell r="G27">
            <v>883</v>
          </cell>
          <cell r="H27">
            <v>800</v>
          </cell>
          <cell r="M27">
            <v>0</v>
          </cell>
        </row>
        <row r="28">
          <cell r="A28">
            <v>25</v>
          </cell>
          <cell r="B28" t="str">
            <v>후렉시블 전선관</v>
          </cell>
          <cell r="C28" t="str">
            <v>FLX        36C (일반)</v>
          </cell>
          <cell r="D28" t="str">
            <v>개</v>
          </cell>
          <cell r="F28">
            <v>1440</v>
          </cell>
          <cell r="G28">
            <v>883</v>
          </cell>
          <cell r="H28">
            <v>1380</v>
          </cell>
          <cell r="M28">
            <v>0</v>
          </cell>
        </row>
        <row r="29">
          <cell r="A29">
            <v>26</v>
          </cell>
          <cell r="B29" t="str">
            <v>후렉시블 전선관</v>
          </cell>
          <cell r="C29" t="str">
            <v>FLX        42C (일반)</v>
          </cell>
          <cell r="D29" t="str">
            <v>개</v>
          </cell>
          <cell r="E29">
            <v>0</v>
          </cell>
          <cell r="F29">
            <v>1600</v>
          </cell>
          <cell r="G29">
            <v>883</v>
          </cell>
          <cell r="H29">
            <v>1530</v>
          </cell>
          <cell r="M29">
            <v>0</v>
          </cell>
        </row>
        <row r="30">
          <cell r="A30">
            <v>27</v>
          </cell>
          <cell r="B30" t="str">
            <v>후렉시블 전선관</v>
          </cell>
          <cell r="C30" t="str">
            <v>FLX        54C (일반)</v>
          </cell>
          <cell r="D30" t="str">
            <v>개</v>
          </cell>
          <cell r="E30">
            <v>0</v>
          </cell>
          <cell r="F30">
            <v>2560</v>
          </cell>
          <cell r="G30">
            <v>883</v>
          </cell>
          <cell r="H30">
            <v>1860</v>
          </cell>
          <cell r="M30">
            <v>0</v>
          </cell>
        </row>
        <row r="31">
          <cell r="A31">
            <v>28</v>
          </cell>
          <cell r="B31" t="str">
            <v>후렉시블 콘넥터</v>
          </cell>
          <cell r="C31" t="str">
            <v>FLX        16C (일반)</v>
          </cell>
          <cell r="D31" t="str">
            <v>개</v>
          </cell>
          <cell r="E31">
            <v>0</v>
          </cell>
          <cell r="F31">
            <v>432</v>
          </cell>
          <cell r="G31">
            <v>883</v>
          </cell>
          <cell r="H31">
            <v>300</v>
          </cell>
          <cell r="I31">
            <v>984</v>
          </cell>
          <cell r="J31">
            <v>420</v>
          </cell>
          <cell r="M31">
            <v>0</v>
          </cell>
        </row>
        <row r="32">
          <cell r="A32">
            <v>29</v>
          </cell>
          <cell r="B32" t="str">
            <v>후렉시블 콘넥터</v>
          </cell>
          <cell r="C32" t="str">
            <v>FLX        22C (일반)</v>
          </cell>
          <cell r="D32" t="str">
            <v>개</v>
          </cell>
          <cell r="E32">
            <v>0</v>
          </cell>
          <cell r="F32">
            <v>512</v>
          </cell>
          <cell r="G32">
            <v>883</v>
          </cell>
          <cell r="H32">
            <v>430</v>
          </cell>
          <cell r="I32">
            <v>984</v>
          </cell>
          <cell r="J32">
            <v>610</v>
          </cell>
          <cell r="M32">
            <v>0</v>
          </cell>
        </row>
        <row r="33">
          <cell r="A33">
            <v>30</v>
          </cell>
          <cell r="B33" t="str">
            <v>후렉시블 콘넥터</v>
          </cell>
          <cell r="C33" t="str">
            <v>FLX        28C (일반)</v>
          </cell>
          <cell r="D33" t="str">
            <v>개</v>
          </cell>
          <cell r="E33">
            <v>0</v>
          </cell>
          <cell r="F33">
            <v>760</v>
          </cell>
          <cell r="G33">
            <v>883</v>
          </cell>
          <cell r="H33">
            <v>870</v>
          </cell>
          <cell r="I33">
            <v>984</v>
          </cell>
          <cell r="J33">
            <v>730</v>
          </cell>
          <cell r="M33">
            <v>0</v>
          </cell>
        </row>
        <row r="34">
          <cell r="A34">
            <v>31</v>
          </cell>
          <cell r="B34" t="str">
            <v>통신 케이블</v>
          </cell>
          <cell r="C34" t="str">
            <v>CPEV 0.65*5P</v>
          </cell>
          <cell r="D34" t="str">
            <v>m</v>
          </cell>
          <cell r="E34">
            <v>0</v>
          </cell>
          <cell r="F34">
            <v>554</v>
          </cell>
          <cell r="G34">
            <v>868</v>
          </cell>
          <cell r="H34">
            <v>812</v>
          </cell>
          <cell r="I34">
            <v>955</v>
          </cell>
          <cell r="J34">
            <v>878</v>
          </cell>
          <cell r="M34">
            <v>0</v>
          </cell>
        </row>
        <row r="35">
          <cell r="A35">
            <v>32</v>
          </cell>
          <cell r="B35" t="str">
            <v>통신 케이블</v>
          </cell>
          <cell r="C35" t="str">
            <v>CPEV 0.65*15P</v>
          </cell>
          <cell r="D35" t="str">
            <v>m</v>
          </cell>
          <cell r="E35">
            <v>0</v>
          </cell>
          <cell r="F35">
            <v>710</v>
          </cell>
          <cell r="G35">
            <v>868</v>
          </cell>
          <cell r="H35">
            <v>1321</v>
          </cell>
          <cell r="I35">
            <v>955</v>
          </cell>
          <cell r="J35">
            <v>1152</v>
          </cell>
          <cell r="M35">
            <v>0</v>
          </cell>
        </row>
        <row r="36">
          <cell r="A36">
            <v>33</v>
          </cell>
          <cell r="B36" t="str">
            <v>통신 케이블</v>
          </cell>
          <cell r="C36" t="str">
            <v>CPEV 0.9*10P</v>
          </cell>
          <cell r="D36" t="str">
            <v>m</v>
          </cell>
          <cell r="E36">
            <v>0</v>
          </cell>
          <cell r="F36">
            <v>1069</v>
          </cell>
          <cell r="G36">
            <v>868</v>
          </cell>
          <cell r="H36">
            <v>1568</v>
          </cell>
          <cell r="I36">
            <v>955</v>
          </cell>
          <cell r="J36">
            <v>1727</v>
          </cell>
          <cell r="M36">
            <v>0</v>
          </cell>
        </row>
        <row r="37">
          <cell r="A37">
            <v>34</v>
          </cell>
          <cell r="B37" t="str">
            <v>통신 케이블</v>
          </cell>
          <cell r="C37" t="str">
            <v>CPEV 0.65*50P</v>
          </cell>
          <cell r="D37" t="str">
            <v>m</v>
          </cell>
          <cell r="F37">
            <v>2061</v>
          </cell>
          <cell r="G37">
            <v>868</v>
          </cell>
          <cell r="H37">
            <v>3032</v>
          </cell>
          <cell r="I37">
            <v>955</v>
          </cell>
          <cell r="J37">
            <v>3378</v>
          </cell>
          <cell r="M37">
            <v>0</v>
          </cell>
        </row>
        <row r="38">
          <cell r="A38">
            <v>35</v>
          </cell>
          <cell r="B38" t="str">
            <v>통신 케이블</v>
          </cell>
          <cell r="C38" t="str">
            <v>CPEV 0.5*900P</v>
          </cell>
          <cell r="D38" t="str">
            <v>m</v>
          </cell>
          <cell r="E38">
            <v>0</v>
          </cell>
          <cell r="F38">
            <v>0</v>
          </cell>
          <cell r="G38">
            <v>868</v>
          </cell>
          <cell r="H38">
            <v>33333</v>
          </cell>
          <cell r="I38">
            <v>955</v>
          </cell>
          <cell r="J38">
            <v>38634</v>
          </cell>
          <cell r="M38">
            <v>0</v>
          </cell>
        </row>
        <row r="39">
          <cell r="A39">
            <v>36</v>
          </cell>
          <cell r="B39" t="str">
            <v>광 케이블</v>
          </cell>
          <cell r="C39" t="str">
            <v>F/O CABLE 8C(SM)</v>
          </cell>
          <cell r="D39" t="str">
            <v>m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965</v>
          </cell>
          <cell r="J39">
            <v>3700</v>
          </cell>
          <cell r="M39">
            <v>0</v>
          </cell>
        </row>
        <row r="40">
          <cell r="A40">
            <v>37</v>
          </cell>
          <cell r="B40" t="str">
            <v>광 케이블</v>
          </cell>
          <cell r="C40" t="str">
            <v>F/O CABLE 8C(MM)</v>
          </cell>
          <cell r="D40" t="str">
            <v>m</v>
          </cell>
          <cell r="E40">
            <v>0</v>
          </cell>
          <cell r="F40">
            <v>0</v>
          </cell>
          <cell r="G40">
            <v>868</v>
          </cell>
          <cell r="H40">
            <v>3497</v>
          </cell>
          <cell r="I40">
            <v>965</v>
          </cell>
          <cell r="J40">
            <v>3532</v>
          </cell>
          <cell r="M40">
            <v>0</v>
          </cell>
        </row>
        <row r="41">
          <cell r="A41">
            <v>38</v>
          </cell>
          <cell r="B41" t="str">
            <v>광 케이블</v>
          </cell>
          <cell r="C41" t="str">
            <v>F/O CABLE 16C(MM)</v>
          </cell>
          <cell r="D41" t="str">
            <v>m</v>
          </cell>
          <cell r="E41">
            <v>0</v>
          </cell>
          <cell r="F41">
            <v>0</v>
          </cell>
          <cell r="G41">
            <v>868</v>
          </cell>
          <cell r="H41">
            <v>5646</v>
          </cell>
          <cell r="I41">
            <v>965</v>
          </cell>
          <cell r="J41">
            <v>5703</v>
          </cell>
          <cell r="M41">
            <v>0</v>
          </cell>
        </row>
        <row r="42">
          <cell r="A42">
            <v>39</v>
          </cell>
          <cell r="B42" t="str">
            <v>LAN(UTP)케이블</v>
          </cell>
          <cell r="C42" t="str">
            <v>UTP CABLE 0.5㎜E/4PCAT5</v>
          </cell>
          <cell r="D42" t="str">
            <v>m</v>
          </cell>
          <cell r="E42">
            <v>0</v>
          </cell>
          <cell r="F42">
            <v>0</v>
          </cell>
          <cell r="G42">
            <v>868</v>
          </cell>
          <cell r="H42">
            <v>184</v>
          </cell>
          <cell r="I42">
            <v>962</v>
          </cell>
          <cell r="J42">
            <v>330</v>
          </cell>
          <cell r="M42">
            <v>0</v>
          </cell>
        </row>
        <row r="43">
          <cell r="A43">
            <v>40</v>
          </cell>
          <cell r="B43" t="str">
            <v>LAN(UTP)케이블</v>
          </cell>
          <cell r="C43" t="str">
            <v>UTP CABLE 0.5㎜E/25PCAT5</v>
          </cell>
          <cell r="D43" t="str">
            <v>m</v>
          </cell>
          <cell r="E43">
            <v>0</v>
          </cell>
          <cell r="F43">
            <v>0</v>
          </cell>
          <cell r="G43">
            <v>868</v>
          </cell>
          <cell r="H43">
            <v>1669</v>
          </cell>
          <cell r="I43">
            <v>962</v>
          </cell>
          <cell r="J43">
            <v>3500</v>
          </cell>
          <cell r="M43">
            <v>0</v>
          </cell>
        </row>
        <row r="44">
          <cell r="A44">
            <v>41</v>
          </cell>
          <cell r="B44" t="str">
            <v>고발포동축케이블</v>
          </cell>
          <cell r="C44" t="str">
            <v>HFBT - 5C</v>
          </cell>
          <cell r="D44" t="str">
            <v>m</v>
          </cell>
          <cell r="E44">
            <v>0</v>
          </cell>
          <cell r="F44">
            <v>0</v>
          </cell>
          <cell r="G44">
            <v>870</v>
          </cell>
          <cell r="H44">
            <v>370</v>
          </cell>
          <cell r="I44">
            <v>915</v>
          </cell>
          <cell r="J44">
            <v>440</v>
          </cell>
          <cell r="M44">
            <v>0</v>
          </cell>
        </row>
        <row r="45">
          <cell r="A45">
            <v>42</v>
          </cell>
          <cell r="B45" t="str">
            <v>고발포동축케이블</v>
          </cell>
          <cell r="C45" t="str">
            <v>HFBT - 7C</v>
          </cell>
          <cell r="D45" t="str">
            <v>m</v>
          </cell>
          <cell r="E45">
            <v>0</v>
          </cell>
          <cell r="F45">
            <v>0</v>
          </cell>
          <cell r="G45">
            <v>870</v>
          </cell>
          <cell r="H45">
            <v>659</v>
          </cell>
          <cell r="I45">
            <v>915</v>
          </cell>
          <cell r="J45">
            <v>750</v>
          </cell>
          <cell r="M45">
            <v>0</v>
          </cell>
        </row>
        <row r="46">
          <cell r="A46">
            <v>43</v>
          </cell>
          <cell r="B46" t="str">
            <v>고발포동축케이블</v>
          </cell>
          <cell r="C46" t="str">
            <v>FBT - 5C</v>
          </cell>
          <cell r="D46" t="str">
            <v>m</v>
          </cell>
          <cell r="E46">
            <v>0</v>
          </cell>
          <cell r="F46">
            <v>0</v>
          </cell>
          <cell r="G46">
            <v>870</v>
          </cell>
          <cell r="H46">
            <v>350</v>
          </cell>
          <cell r="I46">
            <v>915</v>
          </cell>
          <cell r="J46">
            <v>330</v>
          </cell>
          <cell r="M46">
            <v>0</v>
          </cell>
        </row>
        <row r="47">
          <cell r="A47">
            <v>44</v>
          </cell>
          <cell r="B47" t="str">
            <v>고발포동축케이블</v>
          </cell>
          <cell r="C47" t="str">
            <v>FBT - 7C</v>
          </cell>
          <cell r="D47" t="str">
            <v>m</v>
          </cell>
          <cell r="G47">
            <v>870</v>
          </cell>
          <cell r="H47">
            <v>640</v>
          </cell>
          <cell r="I47">
            <v>915</v>
          </cell>
          <cell r="J47">
            <v>580</v>
          </cell>
        </row>
        <row r="48">
          <cell r="A48">
            <v>45</v>
          </cell>
          <cell r="B48" t="str">
            <v>내열 전선</v>
          </cell>
          <cell r="C48" t="str">
            <v>FR-3 2/C 1.5㎜</v>
          </cell>
          <cell r="D48" t="str">
            <v>m</v>
          </cell>
          <cell r="G48" t="str">
            <v>부37</v>
          </cell>
          <cell r="H48">
            <v>1013</v>
          </cell>
          <cell r="I48">
            <v>960</v>
          </cell>
          <cell r="J48">
            <v>1066</v>
          </cell>
        </row>
        <row r="49">
          <cell r="A49">
            <v>46</v>
          </cell>
          <cell r="B49" t="str">
            <v>내열 전선</v>
          </cell>
          <cell r="C49" t="str">
            <v>FR-3 3/C 1.5㎜</v>
          </cell>
          <cell r="D49" t="str">
            <v>m</v>
          </cell>
          <cell r="G49" t="str">
            <v>부37</v>
          </cell>
          <cell r="H49">
            <v>1161</v>
          </cell>
          <cell r="I49">
            <v>960</v>
          </cell>
          <cell r="J49">
            <v>1222</v>
          </cell>
        </row>
        <row r="50">
          <cell r="A50">
            <v>47</v>
          </cell>
          <cell r="B50" t="str">
            <v xml:space="preserve"> 접지용전선</v>
          </cell>
          <cell r="C50" t="str">
            <v>F-GV 4㎟</v>
          </cell>
          <cell r="D50" t="str">
            <v>m</v>
          </cell>
          <cell r="G50" t="str">
            <v>부34</v>
          </cell>
          <cell r="H50">
            <v>335</v>
          </cell>
          <cell r="I50">
            <v>953</v>
          </cell>
          <cell r="J50">
            <v>309</v>
          </cell>
          <cell r="M50">
            <v>0</v>
          </cell>
        </row>
        <row r="51">
          <cell r="A51">
            <v>48</v>
          </cell>
          <cell r="B51" t="str">
            <v xml:space="preserve"> 접지용전선</v>
          </cell>
          <cell r="C51" t="str">
            <v>F-GV 6㎟</v>
          </cell>
          <cell r="D51" t="str">
            <v>m</v>
          </cell>
          <cell r="G51" t="str">
            <v>부34</v>
          </cell>
          <cell r="H51">
            <v>441</v>
          </cell>
          <cell r="I51">
            <v>953</v>
          </cell>
          <cell r="J51">
            <v>407</v>
          </cell>
          <cell r="M51">
            <v>0</v>
          </cell>
        </row>
        <row r="52">
          <cell r="A52">
            <v>49</v>
          </cell>
          <cell r="B52" t="str">
            <v xml:space="preserve"> 접지용전선</v>
          </cell>
          <cell r="C52" t="str">
            <v>F-GV 10㎟</v>
          </cell>
          <cell r="D52" t="str">
            <v>m</v>
          </cell>
          <cell r="G52" t="str">
            <v>부34</v>
          </cell>
          <cell r="H52">
            <v>887</v>
          </cell>
          <cell r="I52">
            <v>953</v>
          </cell>
          <cell r="J52">
            <v>820</v>
          </cell>
          <cell r="M52">
            <v>0</v>
          </cell>
        </row>
        <row r="53">
          <cell r="A53">
            <v>50</v>
          </cell>
          <cell r="B53" t="str">
            <v xml:space="preserve"> 접지용전선</v>
          </cell>
          <cell r="C53" t="str">
            <v>F-GV 16㎟</v>
          </cell>
          <cell r="D53" t="str">
            <v>m</v>
          </cell>
          <cell r="G53" t="str">
            <v>부34</v>
          </cell>
          <cell r="H53">
            <v>1141</v>
          </cell>
          <cell r="I53">
            <v>953</v>
          </cell>
          <cell r="J53">
            <v>1054</v>
          </cell>
          <cell r="M53">
            <v>0</v>
          </cell>
        </row>
        <row r="54">
          <cell r="A54">
            <v>51</v>
          </cell>
          <cell r="B54" t="str">
            <v xml:space="preserve"> 접지용전선</v>
          </cell>
          <cell r="C54" t="str">
            <v>F-GV 25㎟</v>
          </cell>
          <cell r="D54" t="str">
            <v>m</v>
          </cell>
          <cell r="G54" t="str">
            <v>부34</v>
          </cell>
          <cell r="H54">
            <v>1572</v>
          </cell>
          <cell r="I54">
            <v>953</v>
          </cell>
          <cell r="J54">
            <v>1452</v>
          </cell>
          <cell r="M54">
            <v>0</v>
          </cell>
        </row>
        <row r="55">
          <cell r="A55">
            <v>52</v>
          </cell>
          <cell r="B55" t="str">
            <v xml:space="preserve"> 접지용전선</v>
          </cell>
          <cell r="C55" t="str">
            <v>F-GV 50㎟</v>
          </cell>
          <cell r="D55" t="str">
            <v>m</v>
          </cell>
          <cell r="G55" t="str">
            <v>부34</v>
          </cell>
          <cell r="H55">
            <v>2906</v>
          </cell>
          <cell r="I55">
            <v>953</v>
          </cell>
          <cell r="J55">
            <v>2685</v>
          </cell>
          <cell r="M55">
            <v>0</v>
          </cell>
        </row>
        <row r="56">
          <cell r="A56">
            <v>53</v>
          </cell>
          <cell r="B56" t="str">
            <v xml:space="preserve"> 접지용전선</v>
          </cell>
          <cell r="C56" t="str">
            <v>F-GV 70㎟</v>
          </cell>
          <cell r="D56" t="str">
            <v>m</v>
          </cell>
          <cell r="G56" t="str">
            <v>부34</v>
          </cell>
          <cell r="H56">
            <v>4115</v>
          </cell>
          <cell r="I56">
            <v>953</v>
          </cell>
          <cell r="M56">
            <v>0</v>
          </cell>
        </row>
        <row r="57">
          <cell r="A57">
            <v>54</v>
          </cell>
          <cell r="B57" t="str">
            <v>클로로프렌 캡타이어 케이블</v>
          </cell>
          <cell r="C57" t="str">
            <v>2RNCT 3.5㎟ 4C</v>
          </cell>
          <cell r="D57" t="str">
            <v>m</v>
          </cell>
          <cell r="G57">
            <v>866</v>
          </cell>
          <cell r="H57">
            <v>2567</v>
          </cell>
          <cell r="M57">
            <v>0</v>
          </cell>
        </row>
        <row r="58">
          <cell r="A58">
            <v>55</v>
          </cell>
          <cell r="B58" t="str">
            <v xml:space="preserve"> 제어용케이블</v>
          </cell>
          <cell r="C58" t="str">
            <v>F-CVV 1.5㎟/2C</v>
          </cell>
          <cell r="D58" t="str">
            <v>m</v>
          </cell>
          <cell r="G58" t="str">
            <v>부36</v>
          </cell>
          <cell r="H58">
            <v>941</v>
          </cell>
          <cell r="M58">
            <v>0</v>
          </cell>
        </row>
        <row r="59">
          <cell r="A59">
            <v>56</v>
          </cell>
          <cell r="B59" t="str">
            <v xml:space="preserve"> 폴리에틸렌 난연전력케이블</v>
          </cell>
          <cell r="C59" t="str">
            <v>F-CV 2C 3.5㎟</v>
          </cell>
          <cell r="D59" t="str">
            <v>m</v>
          </cell>
          <cell r="G59">
            <v>861</v>
          </cell>
          <cell r="H59">
            <v>755</v>
          </cell>
          <cell r="I59">
            <v>917</v>
          </cell>
          <cell r="J59">
            <v>732</v>
          </cell>
          <cell r="M59">
            <v>0</v>
          </cell>
        </row>
        <row r="60">
          <cell r="A60">
            <v>57</v>
          </cell>
          <cell r="B60" t="str">
            <v xml:space="preserve"> 제어용케이블</v>
          </cell>
          <cell r="C60" t="str">
            <v>CVV 1.25㎟/2C</v>
          </cell>
          <cell r="D60" t="str">
            <v>m</v>
          </cell>
          <cell r="F60">
            <v>273</v>
          </cell>
          <cell r="G60">
            <v>859</v>
          </cell>
          <cell r="H60">
            <v>437</v>
          </cell>
          <cell r="I60">
            <v>957</v>
          </cell>
          <cell r="J60">
            <v>516</v>
          </cell>
          <cell r="M60">
            <v>0</v>
          </cell>
        </row>
        <row r="61">
          <cell r="A61">
            <v>58</v>
          </cell>
          <cell r="B61" t="str">
            <v xml:space="preserve"> 제어용케이블</v>
          </cell>
          <cell r="C61" t="str">
            <v>CVV-SB 1.5/6C</v>
          </cell>
          <cell r="D61" t="str">
            <v>m</v>
          </cell>
          <cell r="G61" t="str">
            <v>부34</v>
          </cell>
          <cell r="H61">
            <v>1682</v>
          </cell>
          <cell r="M61">
            <v>0</v>
          </cell>
        </row>
        <row r="62">
          <cell r="A62">
            <v>59</v>
          </cell>
          <cell r="B62" t="str">
            <v xml:space="preserve"> 제어용케이블</v>
          </cell>
          <cell r="C62" t="str">
            <v>CVV-SB 2.0/2C</v>
          </cell>
          <cell r="D62" t="str">
            <v>m</v>
          </cell>
          <cell r="F62">
            <v>513</v>
          </cell>
          <cell r="G62">
            <v>859</v>
          </cell>
          <cell r="H62">
            <v>872</v>
          </cell>
          <cell r="I62">
            <v>958</v>
          </cell>
          <cell r="J62">
            <v>1146</v>
          </cell>
          <cell r="M62">
            <v>0</v>
          </cell>
        </row>
        <row r="63">
          <cell r="A63">
            <v>60</v>
          </cell>
          <cell r="B63" t="str">
            <v xml:space="preserve"> 제어용케이블</v>
          </cell>
          <cell r="C63" t="str">
            <v>CVV-SB 1.25/8C</v>
          </cell>
          <cell r="D63" t="str">
            <v>m</v>
          </cell>
          <cell r="G63">
            <v>859</v>
          </cell>
          <cell r="H63">
            <v>1429</v>
          </cell>
          <cell r="I63">
            <v>958</v>
          </cell>
          <cell r="J63">
            <v>1804</v>
          </cell>
          <cell r="M63">
            <v>0</v>
          </cell>
        </row>
        <row r="64">
          <cell r="A64">
            <v>61</v>
          </cell>
          <cell r="B64" t="str">
            <v>내열 전선</v>
          </cell>
          <cell r="C64" t="str">
            <v>0.6/1kV FR-3  1.5㎟/5C</v>
          </cell>
          <cell r="D64" t="str">
            <v>m</v>
          </cell>
          <cell r="G64" t="str">
            <v>부37</v>
          </cell>
          <cell r="H64">
            <v>1693</v>
          </cell>
          <cell r="I64">
            <v>960</v>
          </cell>
          <cell r="J64">
            <v>1603</v>
          </cell>
          <cell r="M64">
            <v>0</v>
          </cell>
        </row>
        <row r="65">
          <cell r="A65">
            <v>62</v>
          </cell>
          <cell r="B65" t="str">
            <v>내열 전선</v>
          </cell>
          <cell r="C65" t="str">
            <v>0.6/1kV FR-3  1.5㎟/10C</v>
          </cell>
          <cell r="D65" t="str">
            <v>m</v>
          </cell>
          <cell r="G65" t="str">
            <v>부37</v>
          </cell>
          <cell r="H65">
            <v>2414</v>
          </cell>
          <cell r="I65">
            <v>960</v>
          </cell>
          <cell r="J65">
            <v>2539</v>
          </cell>
          <cell r="M65">
            <v>0</v>
          </cell>
        </row>
        <row r="66">
          <cell r="A66">
            <v>63</v>
          </cell>
          <cell r="B66" t="str">
            <v xml:space="preserve"> 폴리에틸렌 난연전력케이블</v>
          </cell>
          <cell r="C66" t="str">
            <v>0.6/1kV HFCO  6㎟/2C</v>
          </cell>
          <cell r="D66" t="str">
            <v>m</v>
          </cell>
          <cell r="G66" t="str">
            <v>부37</v>
          </cell>
          <cell r="H66">
            <v>1444</v>
          </cell>
          <cell r="I66">
            <v>966</v>
          </cell>
          <cell r="J66">
            <v>1520</v>
          </cell>
          <cell r="M66">
            <v>0</v>
          </cell>
        </row>
        <row r="67">
          <cell r="A67">
            <v>64</v>
          </cell>
          <cell r="B67" t="str">
            <v xml:space="preserve"> 폴리에틸렌 난연전력케이블</v>
          </cell>
          <cell r="C67" t="str">
            <v>0.6/1kV HFCO  16㎟/3C</v>
          </cell>
          <cell r="D67" t="str">
            <v>m</v>
          </cell>
          <cell r="G67" t="str">
            <v>부37</v>
          </cell>
          <cell r="H67">
            <v>4109</v>
          </cell>
          <cell r="I67">
            <v>966</v>
          </cell>
          <cell r="J67">
            <v>4325</v>
          </cell>
          <cell r="M67">
            <v>0</v>
          </cell>
        </row>
        <row r="68">
          <cell r="A68">
            <v>65</v>
          </cell>
          <cell r="B68" t="str">
            <v xml:space="preserve"> 비닐캡타이어케이블</v>
          </cell>
          <cell r="C68" t="str">
            <v>VCT 2mm/4C</v>
          </cell>
          <cell r="D68" t="str">
            <v>m</v>
          </cell>
          <cell r="F68">
            <v>475</v>
          </cell>
          <cell r="G68">
            <v>863</v>
          </cell>
          <cell r="H68">
            <v>800</v>
          </cell>
          <cell r="I68">
            <v>956</v>
          </cell>
          <cell r="J68">
            <v>768</v>
          </cell>
          <cell r="M68">
            <v>0</v>
          </cell>
        </row>
        <row r="69">
          <cell r="A69">
            <v>66</v>
          </cell>
          <cell r="B69" t="str">
            <v xml:space="preserve"> 제어용케이블</v>
          </cell>
          <cell r="C69" t="str">
            <v xml:space="preserve"> MIC 2E5</v>
          </cell>
          <cell r="D69" t="str">
            <v>m</v>
          </cell>
          <cell r="G69">
            <v>992</v>
          </cell>
          <cell r="H69">
            <v>900</v>
          </cell>
          <cell r="M69">
            <v>0</v>
          </cell>
        </row>
        <row r="70">
          <cell r="A70">
            <v>67</v>
          </cell>
          <cell r="B70" t="str">
            <v xml:space="preserve"> 2종 비닐절연전선</v>
          </cell>
          <cell r="C70" t="str">
            <v>HIV 1.5㎟</v>
          </cell>
          <cell r="D70" t="str">
            <v>m</v>
          </cell>
          <cell r="F70">
            <v>89</v>
          </cell>
          <cell r="G70" t="str">
            <v>부34</v>
          </cell>
          <cell r="H70">
            <v>86</v>
          </cell>
          <cell r="I70">
            <v>953</v>
          </cell>
          <cell r="J70">
            <v>84</v>
          </cell>
          <cell r="M70">
            <v>0</v>
          </cell>
        </row>
        <row r="71">
          <cell r="A71">
            <v>68</v>
          </cell>
          <cell r="B71" t="str">
            <v xml:space="preserve"> 2종 비닐절연전선</v>
          </cell>
          <cell r="C71" t="str">
            <v>HIV 2.5㎟</v>
          </cell>
          <cell r="D71" t="str">
            <v>m</v>
          </cell>
          <cell r="F71">
            <v>155</v>
          </cell>
          <cell r="G71" t="str">
            <v>부34</v>
          </cell>
          <cell r="H71">
            <v>149</v>
          </cell>
          <cell r="I71">
            <v>953</v>
          </cell>
          <cell r="J71">
            <v>145</v>
          </cell>
          <cell r="M71">
            <v>0</v>
          </cell>
        </row>
        <row r="72">
          <cell r="A72">
            <v>69</v>
          </cell>
          <cell r="B72" t="str">
            <v xml:space="preserve"> 2종 비닐절연전선</v>
          </cell>
          <cell r="C72" t="str">
            <v>HIV 4㎟</v>
          </cell>
          <cell r="D72" t="str">
            <v>m</v>
          </cell>
          <cell r="F72">
            <v>235</v>
          </cell>
          <cell r="G72" t="str">
            <v>부34</v>
          </cell>
          <cell r="H72">
            <v>227</v>
          </cell>
          <cell r="I72">
            <v>953</v>
          </cell>
          <cell r="J72">
            <v>220</v>
          </cell>
          <cell r="M72">
            <v>0</v>
          </cell>
        </row>
        <row r="73">
          <cell r="A73">
            <v>70</v>
          </cell>
          <cell r="B73" t="str">
            <v>박스</v>
          </cell>
          <cell r="C73" t="str">
            <v>1.6t 54㎜        4각</v>
          </cell>
          <cell r="D73" t="str">
            <v>개</v>
          </cell>
          <cell r="F73">
            <v>470</v>
          </cell>
          <cell r="G73">
            <v>879</v>
          </cell>
          <cell r="H73">
            <v>832</v>
          </cell>
          <cell r="I73">
            <v>987</v>
          </cell>
          <cell r="J73">
            <v>600</v>
          </cell>
          <cell r="M73">
            <v>0</v>
          </cell>
        </row>
        <row r="74">
          <cell r="A74">
            <v>71</v>
          </cell>
          <cell r="B74" t="str">
            <v>박스</v>
          </cell>
          <cell r="C74" t="str">
            <v>1.6t 54㎜        8각</v>
          </cell>
          <cell r="D74" t="str">
            <v>개</v>
          </cell>
          <cell r="F74">
            <v>403</v>
          </cell>
          <cell r="G74">
            <v>879</v>
          </cell>
          <cell r="H74">
            <v>714</v>
          </cell>
          <cell r="I74">
            <v>987</v>
          </cell>
          <cell r="J74">
            <v>600</v>
          </cell>
          <cell r="M74">
            <v>0</v>
          </cell>
        </row>
        <row r="75">
          <cell r="A75">
            <v>72</v>
          </cell>
          <cell r="B75" t="str">
            <v>박스</v>
          </cell>
          <cell r="C75" t="str">
            <v>1.6t 54㎜      SW1G</v>
          </cell>
          <cell r="D75" t="str">
            <v>개</v>
          </cell>
          <cell r="F75">
            <v>462</v>
          </cell>
          <cell r="G75">
            <v>879</v>
          </cell>
          <cell r="H75">
            <v>654</v>
          </cell>
          <cell r="I75">
            <v>987</v>
          </cell>
          <cell r="J75">
            <v>550</v>
          </cell>
          <cell r="M75">
            <v>0</v>
          </cell>
        </row>
        <row r="76">
          <cell r="A76">
            <v>73</v>
          </cell>
          <cell r="B76" t="str">
            <v>박스</v>
          </cell>
          <cell r="C76" t="str">
            <v>1.6t 54㎜      SW2G</v>
          </cell>
          <cell r="D76" t="str">
            <v>개</v>
          </cell>
          <cell r="F76">
            <v>588</v>
          </cell>
          <cell r="G76">
            <v>879</v>
          </cell>
          <cell r="H76">
            <v>832</v>
          </cell>
          <cell r="I76">
            <v>987</v>
          </cell>
          <cell r="J76">
            <v>700</v>
          </cell>
          <cell r="M76">
            <v>0</v>
          </cell>
        </row>
        <row r="77">
          <cell r="A77">
            <v>74</v>
          </cell>
          <cell r="B77" t="str">
            <v>박스카바(맹)</v>
          </cell>
          <cell r="C77" t="str">
            <v xml:space="preserve">중형 4각 </v>
          </cell>
          <cell r="D77" t="str">
            <v>개</v>
          </cell>
          <cell r="F77">
            <v>134</v>
          </cell>
          <cell r="G77">
            <v>879</v>
          </cell>
          <cell r="H77">
            <v>238</v>
          </cell>
          <cell r="I77">
            <v>987</v>
          </cell>
          <cell r="J77">
            <v>220</v>
          </cell>
          <cell r="M77">
            <v>0</v>
          </cell>
        </row>
        <row r="78">
          <cell r="A78">
            <v>75</v>
          </cell>
          <cell r="B78" t="str">
            <v>박스카바(콘)</v>
          </cell>
          <cell r="C78" t="str">
            <v>중형 4각</v>
          </cell>
          <cell r="D78" t="str">
            <v>개</v>
          </cell>
          <cell r="F78">
            <v>168</v>
          </cell>
          <cell r="G78">
            <v>879</v>
          </cell>
          <cell r="H78">
            <v>258</v>
          </cell>
          <cell r="I78">
            <v>987</v>
          </cell>
          <cell r="J78">
            <v>290</v>
          </cell>
          <cell r="M78">
            <v>0</v>
          </cell>
        </row>
        <row r="79">
          <cell r="A79">
            <v>76</v>
          </cell>
          <cell r="B79" t="str">
            <v>박스카바(맹)</v>
          </cell>
          <cell r="C79" t="str">
            <v>8각</v>
          </cell>
          <cell r="D79" t="str">
            <v>개</v>
          </cell>
          <cell r="F79">
            <v>134</v>
          </cell>
          <cell r="G79">
            <v>879</v>
          </cell>
          <cell r="H79">
            <v>238</v>
          </cell>
          <cell r="I79">
            <v>987</v>
          </cell>
          <cell r="J79">
            <v>220</v>
          </cell>
          <cell r="M79">
            <v>0</v>
          </cell>
        </row>
        <row r="80">
          <cell r="A80">
            <v>77</v>
          </cell>
          <cell r="B80" t="str">
            <v>JOINT BOX</v>
          </cell>
          <cell r="C80" t="str">
            <v>100 * 100 * 54</v>
          </cell>
          <cell r="D80" t="str">
            <v>개</v>
          </cell>
          <cell r="G80">
            <v>879</v>
          </cell>
          <cell r="H80">
            <v>1400</v>
          </cell>
          <cell r="M80">
            <v>0</v>
          </cell>
        </row>
        <row r="81">
          <cell r="A81">
            <v>78</v>
          </cell>
          <cell r="B81" t="str">
            <v>PULL BOX</v>
          </cell>
          <cell r="C81" t="str">
            <v>100 * 100 * 75</v>
          </cell>
          <cell r="D81" t="str">
            <v>개</v>
          </cell>
          <cell r="F81">
            <v>1142</v>
          </cell>
          <cell r="G81">
            <v>879</v>
          </cell>
          <cell r="H81">
            <v>1510</v>
          </cell>
          <cell r="I81">
            <v>994</v>
          </cell>
          <cell r="J81">
            <v>1620</v>
          </cell>
        </row>
        <row r="82">
          <cell r="A82">
            <v>79</v>
          </cell>
          <cell r="B82" t="str">
            <v>PULL BOX</v>
          </cell>
          <cell r="C82" t="str">
            <v>100 * 100 * 100</v>
          </cell>
          <cell r="D82" t="str">
            <v>개</v>
          </cell>
          <cell r="F82">
            <v>1310</v>
          </cell>
          <cell r="G82">
            <v>879</v>
          </cell>
          <cell r="H82">
            <v>1750</v>
          </cell>
          <cell r="I82">
            <v>994</v>
          </cell>
          <cell r="J82">
            <v>1922</v>
          </cell>
        </row>
        <row r="83">
          <cell r="A83">
            <v>80</v>
          </cell>
          <cell r="B83" t="str">
            <v>PULL BOX</v>
          </cell>
          <cell r="C83" t="str">
            <v>150 * 150 * 100</v>
          </cell>
          <cell r="D83" t="str">
            <v>개</v>
          </cell>
          <cell r="F83">
            <v>1848</v>
          </cell>
          <cell r="G83">
            <v>879</v>
          </cell>
          <cell r="H83">
            <v>2350</v>
          </cell>
          <cell r="I83">
            <v>994</v>
          </cell>
          <cell r="J83">
            <v>2516</v>
          </cell>
        </row>
        <row r="84">
          <cell r="A84">
            <v>81</v>
          </cell>
          <cell r="B84" t="str">
            <v>PULL BOX</v>
          </cell>
          <cell r="C84" t="str">
            <v>200 * 200 * 100</v>
          </cell>
          <cell r="D84" t="str">
            <v>개</v>
          </cell>
          <cell r="F84">
            <v>2584</v>
          </cell>
          <cell r="G84">
            <v>879</v>
          </cell>
          <cell r="H84">
            <v>3440</v>
          </cell>
          <cell r="I84">
            <v>994</v>
          </cell>
          <cell r="J84">
            <v>3672</v>
          </cell>
        </row>
        <row r="85">
          <cell r="A85">
            <v>82</v>
          </cell>
          <cell r="B85" t="str">
            <v>PULL BOX</v>
          </cell>
          <cell r="C85" t="str">
            <v>200 * 200 * 150</v>
          </cell>
          <cell r="D85" t="str">
            <v>개</v>
          </cell>
          <cell r="F85">
            <v>3056</v>
          </cell>
          <cell r="G85">
            <v>879</v>
          </cell>
          <cell r="H85">
            <v>4200</v>
          </cell>
          <cell r="I85">
            <v>994</v>
          </cell>
          <cell r="J85">
            <v>4482</v>
          </cell>
        </row>
        <row r="86">
          <cell r="A86">
            <v>83</v>
          </cell>
          <cell r="B86" t="str">
            <v>PULL BOX</v>
          </cell>
          <cell r="C86" t="str">
            <v>250 * 250 * 100</v>
          </cell>
          <cell r="D86" t="str">
            <v>개</v>
          </cell>
          <cell r="F86">
            <v>3461</v>
          </cell>
          <cell r="G86">
            <v>879</v>
          </cell>
          <cell r="H86">
            <v>4850</v>
          </cell>
          <cell r="I86">
            <v>994</v>
          </cell>
          <cell r="J86">
            <v>5508</v>
          </cell>
        </row>
        <row r="87">
          <cell r="A87">
            <v>84</v>
          </cell>
          <cell r="B87" t="str">
            <v>PULL BOX</v>
          </cell>
          <cell r="C87" t="str">
            <v>300 * 300 * 100</v>
          </cell>
          <cell r="D87" t="str">
            <v>개</v>
          </cell>
          <cell r="F87">
            <v>4234</v>
          </cell>
          <cell r="G87">
            <v>879</v>
          </cell>
          <cell r="H87">
            <v>5410</v>
          </cell>
          <cell r="I87">
            <v>994</v>
          </cell>
          <cell r="J87">
            <v>5832</v>
          </cell>
        </row>
        <row r="88">
          <cell r="A88">
            <v>85</v>
          </cell>
          <cell r="B88" t="str">
            <v>PULL BOX</v>
          </cell>
          <cell r="C88" t="str">
            <v>300 * 300 * 200</v>
          </cell>
          <cell r="D88" t="str">
            <v>개</v>
          </cell>
          <cell r="F88">
            <v>5376</v>
          </cell>
          <cell r="G88">
            <v>879</v>
          </cell>
          <cell r="H88">
            <v>7110</v>
          </cell>
          <cell r="I88">
            <v>994</v>
          </cell>
          <cell r="J88">
            <v>7668</v>
          </cell>
        </row>
        <row r="89">
          <cell r="A89">
            <v>86</v>
          </cell>
          <cell r="B89" t="str">
            <v>PULL BOX</v>
          </cell>
          <cell r="C89" t="str">
            <v>400 * 400 * 150</v>
          </cell>
          <cell r="D89" t="str">
            <v>개</v>
          </cell>
          <cell r="F89">
            <v>7594</v>
          </cell>
          <cell r="G89">
            <v>879</v>
          </cell>
          <cell r="H89">
            <v>9850</v>
          </cell>
          <cell r="I89">
            <v>994</v>
          </cell>
          <cell r="J89">
            <v>10584</v>
          </cell>
        </row>
        <row r="90">
          <cell r="A90">
            <v>87</v>
          </cell>
          <cell r="B90" t="str">
            <v>PULL BOX</v>
          </cell>
          <cell r="C90" t="str">
            <v>400 * 400 * 200</v>
          </cell>
          <cell r="D90" t="str">
            <v>개</v>
          </cell>
          <cell r="F90">
            <v>8333</v>
          </cell>
          <cell r="G90">
            <v>879</v>
          </cell>
          <cell r="H90">
            <v>10900</v>
          </cell>
          <cell r="I90">
            <v>994</v>
          </cell>
          <cell r="J90">
            <v>11880</v>
          </cell>
        </row>
        <row r="91">
          <cell r="A91">
            <v>88</v>
          </cell>
          <cell r="B91" t="str">
            <v>PULL BOX</v>
          </cell>
          <cell r="C91" t="str">
            <v>400 * 400 * 300</v>
          </cell>
          <cell r="D91" t="str">
            <v>개</v>
          </cell>
          <cell r="F91">
            <v>10147</v>
          </cell>
          <cell r="G91">
            <v>879</v>
          </cell>
          <cell r="H91">
            <v>13050</v>
          </cell>
          <cell r="I91">
            <v>994</v>
          </cell>
          <cell r="J91">
            <v>14040</v>
          </cell>
        </row>
        <row r="92">
          <cell r="A92">
            <v>89</v>
          </cell>
          <cell r="B92" t="str">
            <v>PULL BOX</v>
          </cell>
          <cell r="C92" t="str">
            <v>500 * 500 * 200</v>
          </cell>
          <cell r="D92" t="str">
            <v>개</v>
          </cell>
          <cell r="F92">
            <v>13978</v>
          </cell>
          <cell r="G92">
            <v>879</v>
          </cell>
          <cell r="H92">
            <v>19100</v>
          </cell>
          <cell r="I92">
            <v>994</v>
          </cell>
          <cell r="J92">
            <v>20682</v>
          </cell>
        </row>
        <row r="93">
          <cell r="A93">
            <v>90</v>
          </cell>
          <cell r="B93" t="str">
            <v>PULL BOX</v>
          </cell>
          <cell r="C93" t="str">
            <v>500 * 500 * 300</v>
          </cell>
          <cell r="D93" t="str">
            <v>개</v>
          </cell>
          <cell r="F93">
            <v>16800</v>
          </cell>
          <cell r="G93">
            <v>879</v>
          </cell>
          <cell r="H93">
            <v>22800</v>
          </cell>
          <cell r="I93">
            <v>994</v>
          </cell>
          <cell r="J93">
            <v>24840</v>
          </cell>
        </row>
        <row r="94">
          <cell r="A94">
            <v>91</v>
          </cell>
          <cell r="B94" t="str">
            <v>PULL BOX</v>
          </cell>
          <cell r="C94" t="str">
            <v>600 * 600 * 300</v>
          </cell>
          <cell r="D94" t="str">
            <v>개</v>
          </cell>
          <cell r="F94">
            <v>20496</v>
          </cell>
          <cell r="G94">
            <v>879</v>
          </cell>
          <cell r="H94">
            <v>28500</v>
          </cell>
          <cell r="I94">
            <v>994</v>
          </cell>
          <cell r="J94">
            <v>30834</v>
          </cell>
        </row>
        <row r="95">
          <cell r="A95">
            <v>92</v>
          </cell>
          <cell r="B95" t="str">
            <v>PULL BOX</v>
          </cell>
          <cell r="C95" t="str">
            <v>600 * 600 * 400</v>
          </cell>
          <cell r="D95" t="str">
            <v>개</v>
          </cell>
          <cell r="G95">
            <v>879</v>
          </cell>
          <cell r="H95">
            <v>34800</v>
          </cell>
        </row>
        <row r="96">
          <cell r="A96">
            <v>93</v>
          </cell>
          <cell r="B96" t="str">
            <v>수공 2호</v>
          </cell>
          <cell r="C96" t="str">
            <v>2000 * 1000 * 1400mm</v>
          </cell>
          <cell r="D96" t="str">
            <v>개소</v>
          </cell>
          <cell r="G96">
            <v>183</v>
          </cell>
          <cell r="H96">
            <v>295000</v>
          </cell>
          <cell r="I96">
            <v>203</v>
          </cell>
          <cell r="J96">
            <v>290000</v>
          </cell>
        </row>
        <row r="97">
          <cell r="A97">
            <v>94</v>
          </cell>
          <cell r="B97" t="str">
            <v>수공 1호</v>
          </cell>
          <cell r="C97" t="str">
            <v>950 * 450 * 700mm</v>
          </cell>
          <cell r="D97" t="str">
            <v>개소</v>
          </cell>
          <cell r="G97">
            <v>183</v>
          </cell>
          <cell r="H97">
            <v>75000</v>
          </cell>
          <cell r="I97">
            <v>201</v>
          </cell>
          <cell r="J97">
            <v>70000</v>
          </cell>
        </row>
        <row r="98">
          <cell r="A98">
            <v>95</v>
          </cell>
          <cell r="B98" t="str">
            <v>전화수구</v>
          </cell>
          <cell r="C98" t="str">
            <v>1구 8핀모듈러 짹</v>
          </cell>
          <cell r="D98" t="str">
            <v>개</v>
          </cell>
          <cell r="G98">
            <v>955</v>
          </cell>
          <cell r="H98">
            <v>4901</v>
          </cell>
          <cell r="I98">
            <v>913</v>
          </cell>
          <cell r="J98">
            <v>6200</v>
          </cell>
        </row>
        <row r="99">
          <cell r="A99">
            <v>96</v>
          </cell>
          <cell r="B99" t="str">
            <v>전화수구</v>
          </cell>
          <cell r="C99" t="str">
            <v>2구 8핀모듈러 짹</v>
          </cell>
          <cell r="D99" t="str">
            <v>개</v>
          </cell>
          <cell r="G99">
            <v>1021</v>
          </cell>
          <cell r="H99">
            <v>4200</v>
          </cell>
          <cell r="I99">
            <v>914</v>
          </cell>
          <cell r="J99">
            <v>7140</v>
          </cell>
        </row>
        <row r="100">
          <cell r="A100">
            <v>97</v>
          </cell>
          <cell r="B100" t="str">
            <v>U 챤넬</v>
          </cell>
          <cell r="C100" t="str">
            <v>2.6t   41 * 41</v>
          </cell>
          <cell r="D100" t="str">
            <v>M</v>
          </cell>
          <cell r="F100">
            <v>1948</v>
          </cell>
          <cell r="I100">
            <v>969</v>
          </cell>
          <cell r="J100">
            <v>3225</v>
          </cell>
        </row>
        <row r="101">
          <cell r="A101">
            <v>98</v>
          </cell>
          <cell r="B101" t="str">
            <v>수공맨홀  뚜겅</v>
          </cell>
          <cell r="D101" t="str">
            <v>개</v>
          </cell>
          <cell r="G101">
            <v>202</v>
          </cell>
          <cell r="H101">
            <v>300000</v>
          </cell>
          <cell r="I101">
            <v>183</v>
          </cell>
          <cell r="J101">
            <v>300000</v>
          </cell>
        </row>
        <row r="102">
          <cell r="A102">
            <v>99</v>
          </cell>
          <cell r="B102" t="str">
            <v>세트 앙카</v>
          </cell>
          <cell r="C102" t="str">
            <v>φ12 3/8"</v>
          </cell>
          <cell r="D102" t="str">
            <v>개</v>
          </cell>
          <cell r="G102">
            <v>412</v>
          </cell>
          <cell r="H102">
            <v>800</v>
          </cell>
        </row>
        <row r="103">
          <cell r="A103">
            <v>100</v>
          </cell>
          <cell r="B103" t="str">
            <v>노말 밴드</v>
          </cell>
          <cell r="C103" t="str">
            <v>ST               28C</v>
          </cell>
          <cell r="D103" t="str">
            <v>개</v>
          </cell>
          <cell r="F103">
            <v>1449</v>
          </cell>
          <cell r="G103">
            <v>882</v>
          </cell>
          <cell r="H103">
            <v>1940</v>
          </cell>
          <cell r="I103">
            <v>985</v>
          </cell>
          <cell r="J103">
            <v>2070</v>
          </cell>
        </row>
        <row r="104">
          <cell r="A104">
            <v>101</v>
          </cell>
          <cell r="B104" t="str">
            <v>노말 밴드</v>
          </cell>
          <cell r="C104" t="str">
            <v>ST               36C</v>
          </cell>
          <cell r="D104" t="str">
            <v>개</v>
          </cell>
          <cell r="F104">
            <v>1932</v>
          </cell>
          <cell r="G104">
            <v>882</v>
          </cell>
          <cell r="H104">
            <v>2590</v>
          </cell>
          <cell r="I104">
            <v>985</v>
          </cell>
          <cell r="J104">
            <v>2671</v>
          </cell>
        </row>
        <row r="105">
          <cell r="A105">
            <v>102</v>
          </cell>
          <cell r="B105" t="str">
            <v>노말 밴드</v>
          </cell>
          <cell r="C105" t="str">
            <v>ST               42C</v>
          </cell>
          <cell r="D105" t="str">
            <v>개</v>
          </cell>
          <cell r="F105">
            <v>2511</v>
          </cell>
          <cell r="G105">
            <v>882</v>
          </cell>
          <cell r="H105">
            <v>3370</v>
          </cell>
          <cell r="I105">
            <v>985</v>
          </cell>
          <cell r="J105">
            <v>3471</v>
          </cell>
        </row>
        <row r="106">
          <cell r="A106">
            <v>103</v>
          </cell>
          <cell r="B106" t="str">
            <v>노말 밴드</v>
          </cell>
          <cell r="C106" t="str">
            <v>ST               54C</v>
          </cell>
          <cell r="D106" t="str">
            <v>개</v>
          </cell>
          <cell r="F106">
            <v>3574</v>
          </cell>
          <cell r="G106">
            <v>882</v>
          </cell>
          <cell r="H106">
            <v>4800</v>
          </cell>
          <cell r="I106">
            <v>985</v>
          </cell>
          <cell r="J106">
            <v>4932</v>
          </cell>
        </row>
        <row r="107">
          <cell r="A107">
            <v>104</v>
          </cell>
          <cell r="B107" t="str">
            <v>노말 밴드</v>
          </cell>
          <cell r="C107" t="str">
            <v>ST               70C</v>
          </cell>
          <cell r="D107" t="str">
            <v>개</v>
          </cell>
          <cell r="F107">
            <v>5796</v>
          </cell>
          <cell r="G107">
            <v>882</v>
          </cell>
          <cell r="H107">
            <v>7770</v>
          </cell>
          <cell r="I107">
            <v>985</v>
          </cell>
          <cell r="J107">
            <v>8026</v>
          </cell>
        </row>
        <row r="108">
          <cell r="A108">
            <v>105</v>
          </cell>
          <cell r="B108" t="str">
            <v>노말 밴드</v>
          </cell>
          <cell r="C108" t="str">
            <v>ST               82C</v>
          </cell>
          <cell r="D108" t="str">
            <v>개</v>
          </cell>
          <cell r="F108">
            <v>8694</v>
          </cell>
          <cell r="G108">
            <v>882</v>
          </cell>
          <cell r="H108">
            <v>11690</v>
          </cell>
          <cell r="I108">
            <v>936</v>
          </cell>
          <cell r="J108">
            <v>9330</v>
          </cell>
        </row>
        <row r="109">
          <cell r="A109">
            <v>106</v>
          </cell>
          <cell r="B109" t="str">
            <v>노말 밴드</v>
          </cell>
          <cell r="C109" t="str">
            <v>ST               104C</v>
          </cell>
          <cell r="D109" t="str">
            <v>개</v>
          </cell>
          <cell r="F109">
            <v>16422</v>
          </cell>
          <cell r="G109">
            <v>882</v>
          </cell>
          <cell r="H109">
            <v>22000</v>
          </cell>
          <cell r="I109">
            <v>985</v>
          </cell>
          <cell r="J109">
            <v>22748</v>
          </cell>
        </row>
        <row r="110">
          <cell r="A110">
            <v>107</v>
          </cell>
          <cell r="B110" t="str">
            <v>노말 밴드</v>
          </cell>
          <cell r="C110" t="str">
            <v>HI-PVC          28C</v>
          </cell>
          <cell r="D110" t="str">
            <v>개</v>
          </cell>
          <cell r="F110">
            <v>728</v>
          </cell>
          <cell r="G110">
            <v>889</v>
          </cell>
          <cell r="H110">
            <v>960</v>
          </cell>
          <cell r="I110">
            <v>980</v>
          </cell>
          <cell r="J110">
            <v>1005</v>
          </cell>
        </row>
        <row r="111">
          <cell r="A111">
            <v>108</v>
          </cell>
          <cell r="B111" t="str">
            <v>노말 밴드</v>
          </cell>
          <cell r="C111" t="str">
            <v>HI-PVC          36C</v>
          </cell>
          <cell r="D111" t="str">
            <v>개</v>
          </cell>
          <cell r="F111">
            <v>820</v>
          </cell>
          <cell r="G111">
            <v>889</v>
          </cell>
          <cell r="H111">
            <v>1080</v>
          </cell>
          <cell r="I111">
            <v>980</v>
          </cell>
          <cell r="J111">
            <v>1370</v>
          </cell>
        </row>
        <row r="112">
          <cell r="A112">
            <v>109</v>
          </cell>
          <cell r="B112" t="str">
            <v>노말 밴드</v>
          </cell>
          <cell r="C112" t="str">
            <v>HI-PVC          42C</v>
          </cell>
          <cell r="D112" t="str">
            <v>개</v>
          </cell>
          <cell r="F112">
            <v>1100</v>
          </cell>
          <cell r="G112">
            <v>889</v>
          </cell>
          <cell r="H112">
            <v>1440</v>
          </cell>
          <cell r="I112">
            <v>980</v>
          </cell>
          <cell r="J112">
            <v>1815</v>
          </cell>
        </row>
        <row r="113">
          <cell r="A113">
            <v>110</v>
          </cell>
          <cell r="B113" t="str">
            <v>노말 밴드</v>
          </cell>
          <cell r="C113" t="str">
            <v>HI-PVC          54C</v>
          </cell>
          <cell r="D113" t="str">
            <v>개</v>
          </cell>
          <cell r="F113">
            <v>1504</v>
          </cell>
          <cell r="G113">
            <v>874</v>
          </cell>
          <cell r="H113">
            <v>670</v>
          </cell>
          <cell r="I113">
            <v>931</v>
          </cell>
          <cell r="J113">
            <v>2677</v>
          </cell>
        </row>
        <row r="114">
          <cell r="A114">
            <v>111</v>
          </cell>
          <cell r="B114" t="str">
            <v>노말 밴드</v>
          </cell>
          <cell r="C114" t="str">
            <v>HI-PVC          70C</v>
          </cell>
          <cell r="D114" t="str">
            <v>개</v>
          </cell>
          <cell r="F114">
            <v>2800</v>
          </cell>
          <cell r="G114">
            <v>874</v>
          </cell>
          <cell r="H114">
            <v>1200</v>
          </cell>
          <cell r="I114">
            <v>931</v>
          </cell>
          <cell r="J114">
            <v>4932</v>
          </cell>
        </row>
        <row r="115">
          <cell r="A115">
            <v>112</v>
          </cell>
          <cell r="B115" t="str">
            <v>노말 밴드</v>
          </cell>
          <cell r="C115" t="str">
            <v>HI-PVC          82C</v>
          </cell>
          <cell r="D115" t="str">
            <v>개</v>
          </cell>
          <cell r="F115">
            <v>3800</v>
          </cell>
          <cell r="G115">
            <v>874</v>
          </cell>
          <cell r="H115">
            <v>1730</v>
          </cell>
          <cell r="I115">
            <v>931</v>
          </cell>
          <cell r="J115">
            <v>7308</v>
          </cell>
        </row>
        <row r="116">
          <cell r="A116">
            <v>113</v>
          </cell>
          <cell r="B116" t="str">
            <v>노말 밴드</v>
          </cell>
          <cell r="C116" t="str">
            <v>HI-PVC         100C</v>
          </cell>
          <cell r="D116" t="str">
            <v>개</v>
          </cell>
          <cell r="F116">
            <v>6400</v>
          </cell>
          <cell r="G116">
            <v>889</v>
          </cell>
          <cell r="H116">
            <v>4800</v>
          </cell>
          <cell r="I116">
            <v>980</v>
          </cell>
          <cell r="J116">
            <v>10048</v>
          </cell>
        </row>
        <row r="117">
          <cell r="A117">
            <v>114</v>
          </cell>
          <cell r="B117" t="str">
            <v>PIPE CLAMP</v>
          </cell>
          <cell r="C117" t="str">
            <v>ST              16C</v>
          </cell>
          <cell r="D117" t="str">
            <v>개</v>
          </cell>
          <cell r="F117">
            <v>58</v>
          </cell>
          <cell r="G117">
            <v>883</v>
          </cell>
          <cell r="H117">
            <v>270</v>
          </cell>
        </row>
        <row r="118">
          <cell r="A118">
            <v>115</v>
          </cell>
          <cell r="B118" t="str">
            <v>PIPE CLAMP</v>
          </cell>
          <cell r="C118" t="str">
            <v>ST              22C</v>
          </cell>
          <cell r="D118" t="str">
            <v>개</v>
          </cell>
          <cell r="F118">
            <v>69</v>
          </cell>
          <cell r="G118">
            <v>883</v>
          </cell>
          <cell r="H118">
            <v>304</v>
          </cell>
        </row>
        <row r="119">
          <cell r="A119">
            <v>116</v>
          </cell>
          <cell r="B119" t="str">
            <v>PIPE CLAMP</v>
          </cell>
          <cell r="C119" t="str">
            <v>ST              28C</v>
          </cell>
          <cell r="D119" t="str">
            <v>개</v>
          </cell>
          <cell r="F119">
            <v>80</v>
          </cell>
          <cell r="G119">
            <v>883</v>
          </cell>
          <cell r="H119">
            <v>345</v>
          </cell>
        </row>
        <row r="120">
          <cell r="A120">
            <v>117</v>
          </cell>
          <cell r="B120" t="str">
            <v>PIPE CLAMP</v>
          </cell>
          <cell r="C120" t="str">
            <v>ST              36C</v>
          </cell>
          <cell r="D120" t="str">
            <v>개</v>
          </cell>
          <cell r="F120">
            <v>91</v>
          </cell>
          <cell r="G120">
            <v>883</v>
          </cell>
          <cell r="H120">
            <v>419</v>
          </cell>
        </row>
        <row r="121">
          <cell r="A121">
            <v>118</v>
          </cell>
          <cell r="B121" t="str">
            <v>PIPE CLAMP</v>
          </cell>
          <cell r="C121" t="str">
            <v>ST              42C</v>
          </cell>
          <cell r="D121" t="str">
            <v>개</v>
          </cell>
          <cell r="F121">
            <v>103</v>
          </cell>
          <cell r="G121">
            <v>883</v>
          </cell>
          <cell r="H121">
            <v>465</v>
          </cell>
        </row>
        <row r="122">
          <cell r="A122">
            <v>119</v>
          </cell>
          <cell r="B122" t="str">
            <v>PIPE CLAMP</v>
          </cell>
          <cell r="C122" t="str">
            <v>ST              54C</v>
          </cell>
          <cell r="D122" t="str">
            <v>개</v>
          </cell>
          <cell r="F122">
            <v>124</v>
          </cell>
          <cell r="G122">
            <v>883</v>
          </cell>
          <cell r="H122">
            <v>552</v>
          </cell>
        </row>
        <row r="123">
          <cell r="A123">
            <v>120</v>
          </cell>
          <cell r="B123" t="str">
            <v>PIPE CLAMP</v>
          </cell>
          <cell r="C123" t="str">
            <v>ST              70C</v>
          </cell>
          <cell r="D123" t="str">
            <v>개</v>
          </cell>
          <cell r="F123">
            <v>166</v>
          </cell>
          <cell r="G123">
            <v>883</v>
          </cell>
          <cell r="H123">
            <v>1017</v>
          </cell>
        </row>
        <row r="124">
          <cell r="A124">
            <v>121</v>
          </cell>
          <cell r="B124" t="str">
            <v>PIPE CLAMP</v>
          </cell>
          <cell r="C124" t="str">
            <v>ST              82C</v>
          </cell>
          <cell r="D124" t="str">
            <v>개</v>
          </cell>
          <cell r="F124">
            <v>218</v>
          </cell>
          <cell r="G124">
            <v>883</v>
          </cell>
          <cell r="H124">
            <v>1035</v>
          </cell>
        </row>
        <row r="125">
          <cell r="A125">
            <v>122</v>
          </cell>
          <cell r="B125" t="str">
            <v>PIPE CLAMP</v>
          </cell>
          <cell r="C125" t="str">
            <v>ST             104C</v>
          </cell>
          <cell r="D125" t="str">
            <v>개</v>
          </cell>
          <cell r="F125">
            <v>270</v>
          </cell>
          <cell r="G125">
            <v>883</v>
          </cell>
          <cell r="H125">
            <v>1276</v>
          </cell>
        </row>
        <row r="126">
          <cell r="A126">
            <v>123</v>
          </cell>
          <cell r="B126" t="str">
            <v>파이프 행거</v>
          </cell>
          <cell r="C126" t="str">
            <v>ST               16C</v>
          </cell>
          <cell r="D126" t="str">
            <v>개</v>
          </cell>
          <cell r="F126">
            <v>344</v>
          </cell>
          <cell r="G126">
            <v>883</v>
          </cell>
          <cell r="H126">
            <v>512</v>
          </cell>
          <cell r="I126">
            <v>985</v>
          </cell>
          <cell r="J126">
            <v>538</v>
          </cell>
        </row>
        <row r="127">
          <cell r="A127">
            <v>124</v>
          </cell>
          <cell r="B127" t="str">
            <v>파이프 행거</v>
          </cell>
          <cell r="C127" t="str">
            <v>ST               22C</v>
          </cell>
          <cell r="D127" t="str">
            <v>개</v>
          </cell>
          <cell r="F127">
            <v>378</v>
          </cell>
          <cell r="G127">
            <v>883</v>
          </cell>
          <cell r="H127">
            <v>561</v>
          </cell>
          <cell r="I127">
            <v>985</v>
          </cell>
          <cell r="J127">
            <v>588</v>
          </cell>
        </row>
        <row r="128">
          <cell r="A128">
            <v>125</v>
          </cell>
          <cell r="B128" t="str">
            <v>파이프 행거</v>
          </cell>
          <cell r="C128" t="str">
            <v>ST               28C</v>
          </cell>
          <cell r="D128" t="str">
            <v>개</v>
          </cell>
          <cell r="F128">
            <v>420</v>
          </cell>
          <cell r="G128">
            <v>883</v>
          </cell>
          <cell r="H128">
            <v>622</v>
          </cell>
          <cell r="I128">
            <v>985</v>
          </cell>
          <cell r="J128">
            <v>651</v>
          </cell>
        </row>
        <row r="129">
          <cell r="A129">
            <v>126</v>
          </cell>
          <cell r="B129" t="str">
            <v>파이프 행거</v>
          </cell>
          <cell r="C129" t="str">
            <v>ST               36C</v>
          </cell>
          <cell r="D129" t="str">
            <v>개</v>
          </cell>
          <cell r="F129">
            <v>478</v>
          </cell>
          <cell r="G129">
            <v>883</v>
          </cell>
          <cell r="H129">
            <v>712</v>
          </cell>
          <cell r="I129">
            <v>985</v>
          </cell>
          <cell r="J129">
            <v>746</v>
          </cell>
        </row>
        <row r="130">
          <cell r="A130">
            <v>127</v>
          </cell>
          <cell r="B130" t="str">
            <v>파이프 행거</v>
          </cell>
          <cell r="C130" t="str">
            <v>ST               42C</v>
          </cell>
          <cell r="D130" t="str">
            <v>개</v>
          </cell>
          <cell r="F130">
            <v>529</v>
          </cell>
          <cell r="G130">
            <v>883</v>
          </cell>
          <cell r="H130">
            <v>784</v>
          </cell>
          <cell r="I130">
            <v>985</v>
          </cell>
          <cell r="J130">
            <v>822</v>
          </cell>
        </row>
        <row r="131">
          <cell r="A131">
            <v>128</v>
          </cell>
          <cell r="B131" t="str">
            <v>파이프 행거</v>
          </cell>
          <cell r="C131" t="str">
            <v>ST               54C</v>
          </cell>
          <cell r="D131" t="str">
            <v>개</v>
          </cell>
          <cell r="F131">
            <v>724</v>
          </cell>
          <cell r="G131">
            <v>883</v>
          </cell>
          <cell r="H131">
            <v>1122</v>
          </cell>
          <cell r="I131">
            <v>985</v>
          </cell>
          <cell r="J131">
            <v>1176</v>
          </cell>
        </row>
        <row r="132">
          <cell r="A132">
            <v>129</v>
          </cell>
          <cell r="B132" t="str">
            <v>파이프 행거</v>
          </cell>
          <cell r="C132" t="str">
            <v>Φ 100</v>
          </cell>
          <cell r="D132" t="str">
            <v>개</v>
          </cell>
          <cell r="G132">
            <v>526</v>
          </cell>
          <cell r="H132">
            <v>1180</v>
          </cell>
          <cell r="I132">
            <v>566</v>
          </cell>
          <cell r="J132">
            <v>1200</v>
          </cell>
        </row>
        <row r="133">
          <cell r="A133">
            <v>130</v>
          </cell>
          <cell r="B133" t="str">
            <v>파이프 행거</v>
          </cell>
          <cell r="C133" t="str">
            <v>Φ 125</v>
          </cell>
          <cell r="D133" t="str">
            <v>개</v>
          </cell>
          <cell r="G133">
            <v>526</v>
          </cell>
          <cell r="H133">
            <v>1475</v>
          </cell>
          <cell r="I133">
            <v>566</v>
          </cell>
          <cell r="J133">
            <v>1500</v>
          </cell>
        </row>
        <row r="134">
          <cell r="A134">
            <v>131</v>
          </cell>
          <cell r="B134" t="str">
            <v>달대볼트</v>
          </cell>
          <cell r="C134" t="str">
            <v>Φ9 * 1000</v>
          </cell>
          <cell r="D134" t="str">
            <v>개</v>
          </cell>
          <cell r="G134">
            <v>412</v>
          </cell>
          <cell r="H134">
            <v>482</v>
          </cell>
          <cell r="I134">
            <v>79</v>
          </cell>
          <cell r="J134">
            <v>346</v>
          </cell>
        </row>
        <row r="135">
          <cell r="A135">
            <v>132</v>
          </cell>
          <cell r="B135" t="str">
            <v>인써트</v>
          </cell>
          <cell r="C135" t="str">
            <v xml:space="preserve">Φ9 </v>
          </cell>
          <cell r="D135" t="str">
            <v>개</v>
          </cell>
          <cell r="G135">
            <v>93</v>
          </cell>
          <cell r="H135">
            <v>420</v>
          </cell>
          <cell r="I135">
            <v>77</v>
          </cell>
          <cell r="J135">
            <v>300</v>
          </cell>
        </row>
        <row r="136">
          <cell r="A136">
            <v>133</v>
          </cell>
          <cell r="B136" t="str">
            <v>접지 단자함</v>
          </cell>
          <cell r="C136" t="str">
            <v>1CCT</v>
          </cell>
          <cell r="D136" t="str">
            <v>면</v>
          </cell>
          <cell r="G136">
            <v>951</v>
          </cell>
          <cell r="H136">
            <v>65000</v>
          </cell>
          <cell r="I136">
            <v>1040</v>
          </cell>
          <cell r="J136">
            <v>65000</v>
          </cell>
        </row>
        <row r="137">
          <cell r="A137">
            <v>134</v>
          </cell>
          <cell r="B137" t="str">
            <v>접지 단자함</v>
          </cell>
          <cell r="C137" t="str">
            <v>2CCT</v>
          </cell>
          <cell r="D137" t="str">
            <v>면</v>
          </cell>
          <cell r="G137">
            <v>951</v>
          </cell>
          <cell r="H137">
            <v>72000</v>
          </cell>
          <cell r="I137">
            <v>1040</v>
          </cell>
          <cell r="J137">
            <v>75000</v>
          </cell>
        </row>
        <row r="138">
          <cell r="A138">
            <v>135</v>
          </cell>
          <cell r="B138" t="str">
            <v>접지 단자함</v>
          </cell>
          <cell r="C138" t="str">
            <v>4CCT</v>
          </cell>
          <cell r="D138" t="str">
            <v>면</v>
          </cell>
          <cell r="G138">
            <v>951</v>
          </cell>
          <cell r="H138">
            <v>120000</v>
          </cell>
          <cell r="I138">
            <v>1046</v>
          </cell>
          <cell r="J138">
            <v>105000</v>
          </cell>
        </row>
        <row r="139">
          <cell r="A139">
            <v>136</v>
          </cell>
          <cell r="B139" t="str">
            <v>접지 단자함</v>
          </cell>
          <cell r="C139" t="str">
            <v>5CCT</v>
          </cell>
          <cell r="D139" t="str">
            <v>면</v>
          </cell>
          <cell r="G139">
            <v>951</v>
          </cell>
          <cell r="H139">
            <v>140000</v>
          </cell>
          <cell r="I139">
            <v>1046</v>
          </cell>
          <cell r="J139">
            <v>150000</v>
          </cell>
        </row>
        <row r="140">
          <cell r="A140">
            <v>137</v>
          </cell>
          <cell r="B140" t="str">
            <v>관로구방수장치</v>
          </cell>
          <cell r="C140" t="str">
            <v xml:space="preserve"> Φ80</v>
          </cell>
          <cell r="D140" t="str">
            <v>개</v>
          </cell>
          <cell r="I140">
            <v>1067</v>
          </cell>
          <cell r="J140">
            <v>9360</v>
          </cell>
        </row>
        <row r="141">
          <cell r="A141">
            <v>138</v>
          </cell>
          <cell r="B141" t="str">
            <v>관로구방수장치</v>
          </cell>
          <cell r="C141" t="str">
            <v xml:space="preserve"> Φ100</v>
          </cell>
          <cell r="D141" t="str">
            <v>개</v>
          </cell>
          <cell r="I141">
            <v>1067</v>
          </cell>
          <cell r="J141">
            <v>10010</v>
          </cell>
        </row>
        <row r="142">
          <cell r="A142">
            <v>139</v>
          </cell>
          <cell r="B142" t="str">
            <v>광감쇄기</v>
          </cell>
          <cell r="C142" t="str">
            <v>OFAT,SM-SC/PC</v>
          </cell>
          <cell r="D142" t="str">
            <v>개</v>
          </cell>
          <cell r="I142">
            <v>965</v>
          </cell>
          <cell r="J142">
            <v>30000</v>
          </cell>
        </row>
        <row r="143">
          <cell r="A143">
            <v>140</v>
          </cell>
          <cell r="B143" t="str">
            <v>광접속함체</v>
          </cell>
          <cell r="C143" t="str">
            <v>관로용 24CORE용</v>
          </cell>
          <cell r="D143" t="str">
            <v>대</v>
          </cell>
          <cell r="I143">
            <v>965</v>
          </cell>
          <cell r="J143">
            <v>530000</v>
          </cell>
        </row>
        <row r="144">
          <cell r="A144">
            <v>141</v>
          </cell>
          <cell r="B144" t="str">
            <v>광접속함체</v>
          </cell>
          <cell r="C144" t="str">
            <v>관로용 48CORE용</v>
          </cell>
          <cell r="D144" t="str">
            <v>대</v>
          </cell>
          <cell r="I144">
            <v>965</v>
          </cell>
          <cell r="J144">
            <v>589000</v>
          </cell>
        </row>
        <row r="145">
          <cell r="A145">
            <v>142</v>
          </cell>
          <cell r="B145" t="str">
            <v>광접속함체</v>
          </cell>
          <cell r="C145" t="str">
            <v>관로용 72CORE용</v>
          </cell>
          <cell r="D145" t="str">
            <v>대</v>
          </cell>
          <cell r="I145">
            <v>965</v>
          </cell>
          <cell r="J145">
            <v>648000</v>
          </cell>
        </row>
        <row r="146">
          <cell r="A146">
            <v>143</v>
          </cell>
          <cell r="B146" t="str">
            <v>관구마개</v>
          </cell>
          <cell r="C146" t="str">
            <v>결합형내관용-4구용</v>
          </cell>
          <cell r="D146" t="str">
            <v>개</v>
          </cell>
          <cell r="G146">
            <v>888</v>
          </cell>
          <cell r="H146">
            <v>8500</v>
          </cell>
          <cell r="I146">
            <v>979</v>
          </cell>
          <cell r="J146">
            <v>6500</v>
          </cell>
        </row>
        <row r="147">
          <cell r="A147">
            <v>144</v>
          </cell>
          <cell r="B147" t="str">
            <v>내관마개</v>
          </cell>
          <cell r="C147" t="str">
            <v>결합형내관용-1구용</v>
          </cell>
          <cell r="D147" t="str">
            <v>개</v>
          </cell>
          <cell r="G147">
            <v>888</v>
          </cell>
          <cell r="H147">
            <v>480</v>
          </cell>
          <cell r="I147">
            <v>979</v>
          </cell>
          <cell r="J147">
            <v>480</v>
          </cell>
        </row>
        <row r="148">
          <cell r="A148">
            <v>145</v>
          </cell>
          <cell r="B148" t="str">
            <v>통신케이블접속재</v>
          </cell>
          <cell r="C148" t="str">
            <v>25~180P</v>
          </cell>
          <cell r="D148" t="str">
            <v>대</v>
          </cell>
          <cell r="I148">
            <v>977</v>
          </cell>
          <cell r="J148">
            <v>23500</v>
          </cell>
        </row>
        <row r="149">
          <cell r="A149">
            <v>146</v>
          </cell>
          <cell r="B149" t="str">
            <v>통신케이블접속재</v>
          </cell>
          <cell r="C149" t="str">
            <v>75~300P</v>
          </cell>
          <cell r="D149" t="str">
            <v>대</v>
          </cell>
          <cell r="I149">
            <v>977</v>
          </cell>
          <cell r="J149">
            <v>121200</v>
          </cell>
        </row>
        <row r="150">
          <cell r="A150">
            <v>147</v>
          </cell>
          <cell r="B150" t="str">
            <v>통신케이블접속재</v>
          </cell>
          <cell r="C150" t="str">
            <v>125~650P</v>
          </cell>
          <cell r="D150" t="str">
            <v>대</v>
          </cell>
          <cell r="I150">
            <v>977</v>
          </cell>
          <cell r="J150">
            <v>402100</v>
          </cell>
        </row>
        <row r="151">
          <cell r="A151">
            <v>148</v>
          </cell>
          <cell r="B151" t="str">
            <v>U 컨넥터</v>
          </cell>
          <cell r="C151" t="str">
            <v>0.4~0.9mm</v>
          </cell>
          <cell r="D151" t="str">
            <v>개</v>
          </cell>
          <cell r="I151">
            <v>977</v>
          </cell>
          <cell r="J151">
            <v>150</v>
          </cell>
        </row>
        <row r="152">
          <cell r="A152">
            <v>149</v>
          </cell>
          <cell r="B152" t="str">
            <v>콤파운드</v>
          </cell>
          <cell r="C152" t="str">
            <v>케이블접속용</v>
          </cell>
          <cell r="D152" t="str">
            <v>개</v>
          </cell>
          <cell r="I152">
            <v>977</v>
          </cell>
          <cell r="J152">
            <v>35600</v>
          </cell>
        </row>
        <row r="153">
          <cell r="A153">
            <v>150</v>
          </cell>
          <cell r="B153" t="str">
            <v>접지콘센트</v>
          </cell>
          <cell r="C153" t="str">
            <v xml:space="preserve"> 2P 250V 15A 1구</v>
          </cell>
          <cell r="D153" t="str">
            <v>개</v>
          </cell>
          <cell r="G153">
            <v>956</v>
          </cell>
          <cell r="H153">
            <v>2615</v>
          </cell>
        </row>
        <row r="154">
          <cell r="A154">
            <v>151</v>
          </cell>
          <cell r="B154" t="str">
            <v>음성유도기</v>
          </cell>
          <cell r="C154" t="str">
            <v>시각장애인용</v>
          </cell>
          <cell r="D154" t="str">
            <v>개</v>
          </cell>
          <cell r="I154" t="str">
            <v>우인</v>
          </cell>
          <cell r="J154">
            <v>545455</v>
          </cell>
          <cell r="K154" t="str">
            <v>하나텍</v>
          </cell>
          <cell r="L154">
            <v>590909</v>
          </cell>
          <cell r="M154" t="str">
            <v>선인</v>
          </cell>
        </row>
        <row r="155">
          <cell r="A155">
            <v>152</v>
          </cell>
          <cell r="B155" t="str">
            <v>M.D.F(통신기기실)</v>
          </cell>
          <cell r="C155" t="str">
            <v>3700P(국선1000P)</v>
          </cell>
          <cell r="D155" t="str">
            <v>대</v>
          </cell>
          <cell r="K155" t="str">
            <v>VD</v>
          </cell>
          <cell r="L155">
            <v>81023000</v>
          </cell>
        </row>
        <row r="156">
          <cell r="A156">
            <v>153</v>
          </cell>
          <cell r="B156" t="str">
            <v>M.D.F</v>
          </cell>
          <cell r="C156" t="str">
            <v>국선 200P+내선 400P</v>
          </cell>
          <cell r="D156" t="str">
            <v>SET</v>
          </cell>
          <cell r="I156" t="str">
            <v>뉴테크</v>
          </cell>
          <cell r="J156">
            <v>3240800</v>
          </cell>
          <cell r="K156" t="str">
            <v>VD</v>
          </cell>
          <cell r="L156">
            <v>2788400</v>
          </cell>
          <cell r="M156" t="str">
            <v>와보</v>
          </cell>
        </row>
        <row r="157">
          <cell r="A157">
            <v>154</v>
          </cell>
          <cell r="B157" t="str">
            <v>DATA M.D.F</v>
          </cell>
          <cell r="C157" t="str">
            <v>24PORT*3</v>
          </cell>
          <cell r="D157" t="str">
            <v>대</v>
          </cell>
          <cell r="I157" t="str">
            <v>뉴테크</v>
          </cell>
          <cell r="J157">
            <v>1149800</v>
          </cell>
          <cell r="K157" t="str">
            <v>VD</v>
          </cell>
          <cell r="L157">
            <v>996000</v>
          </cell>
          <cell r="M157" t="str">
            <v>와보</v>
          </cell>
        </row>
        <row r="158">
          <cell r="A158">
            <v>155</v>
          </cell>
          <cell r="B158" t="str">
            <v>I.D.F-B1</v>
          </cell>
          <cell r="D158" t="str">
            <v>면</v>
          </cell>
          <cell r="I158" t="str">
            <v>뉴테크</v>
          </cell>
          <cell r="J158">
            <v>183000</v>
          </cell>
          <cell r="K158" t="str">
            <v>VD</v>
          </cell>
          <cell r="L158">
            <v>157400</v>
          </cell>
          <cell r="M158" t="str">
            <v>와보</v>
          </cell>
        </row>
        <row r="159">
          <cell r="A159">
            <v>156</v>
          </cell>
          <cell r="B159" t="str">
            <v>I.D.F-1A</v>
          </cell>
          <cell r="D159" t="str">
            <v>면</v>
          </cell>
          <cell r="I159" t="str">
            <v>뉴테크</v>
          </cell>
          <cell r="J159">
            <v>749500</v>
          </cell>
          <cell r="K159" t="str">
            <v>VD</v>
          </cell>
          <cell r="L159">
            <v>648200</v>
          </cell>
          <cell r="M159" t="str">
            <v>와보</v>
          </cell>
        </row>
        <row r="160">
          <cell r="A160">
            <v>157</v>
          </cell>
          <cell r="B160" t="str">
            <v>I.D.F-1B</v>
          </cell>
          <cell r="D160" t="str">
            <v>면</v>
          </cell>
          <cell r="I160" t="str">
            <v>뉴테크</v>
          </cell>
          <cell r="J160">
            <v>1318000</v>
          </cell>
          <cell r="K160" t="str">
            <v>VD</v>
          </cell>
          <cell r="L160">
            <v>1141400</v>
          </cell>
          <cell r="M160" t="str">
            <v>와보</v>
          </cell>
        </row>
        <row r="161">
          <cell r="A161">
            <v>158</v>
          </cell>
          <cell r="B161" t="str">
            <v>I.D.F-1C</v>
          </cell>
          <cell r="D161" t="str">
            <v>면</v>
          </cell>
          <cell r="I161" t="str">
            <v>뉴테크</v>
          </cell>
          <cell r="J161">
            <v>428000</v>
          </cell>
          <cell r="K161" t="str">
            <v>VD</v>
          </cell>
          <cell r="L161">
            <v>369200</v>
          </cell>
          <cell r="M161" t="str">
            <v>와보</v>
          </cell>
        </row>
        <row r="162">
          <cell r="A162">
            <v>159</v>
          </cell>
          <cell r="B162" t="str">
            <v>I.D.F-1D</v>
          </cell>
          <cell r="D162" t="str">
            <v>면</v>
          </cell>
          <cell r="I162" t="str">
            <v>뉴테크</v>
          </cell>
          <cell r="J162">
            <v>428000</v>
          </cell>
          <cell r="K162" t="str">
            <v>VD</v>
          </cell>
          <cell r="L162">
            <v>369200</v>
          </cell>
          <cell r="M162" t="str">
            <v>와보</v>
          </cell>
        </row>
        <row r="163">
          <cell r="A163">
            <v>160</v>
          </cell>
          <cell r="B163" t="str">
            <v>I.D.F-1E</v>
          </cell>
          <cell r="D163" t="str">
            <v>면</v>
          </cell>
          <cell r="I163" t="str">
            <v>뉴테크</v>
          </cell>
          <cell r="J163">
            <v>428000</v>
          </cell>
          <cell r="K163" t="str">
            <v>VD</v>
          </cell>
          <cell r="L163">
            <v>369200</v>
          </cell>
          <cell r="M163" t="str">
            <v>와보</v>
          </cell>
        </row>
        <row r="164">
          <cell r="A164">
            <v>161</v>
          </cell>
          <cell r="B164" t="str">
            <v>I.D.F-2A</v>
          </cell>
          <cell r="D164" t="str">
            <v>면</v>
          </cell>
          <cell r="I164" t="str">
            <v>뉴테크</v>
          </cell>
          <cell r="J164">
            <v>428000</v>
          </cell>
          <cell r="K164" t="str">
            <v>VD</v>
          </cell>
          <cell r="L164">
            <v>369200</v>
          </cell>
          <cell r="M164" t="str">
            <v>와보</v>
          </cell>
        </row>
        <row r="165">
          <cell r="A165">
            <v>162</v>
          </cell>
          <cell r="B165" t="str">
            <v>I.D.F-2B</v>
          </cell>
          <cell r="D165" t="str">
            <v>면</v>
          </cell>
          <cell r="I165" t="str">
            <v>뉴테크</v>
          </cell>
          <cell r="J165">
            <v>839500</v>
          </cell>
          <cell r="K165" t="str">
            <v>VD</v>
          </cell>
          <cell r="L165">
            <v>813000</v>
          </cell>
          <cell r="M165" t="str">
            <v>와보</v>
          </cell>
        </row>
        <row r="166">
          <cell r="A166">
            <v>163</v>
          </cell>
          <cell r="B166" t="str">
            <v>I.D.F-3</v>
          </cell>
          <cell r="D166" t="str">
            <v>면</v>
          </cell>
          <cell r="I166" t="str">
            <v>뉴테크</v>
          </cell>
          <cell r="J166">
            <v>749500</v>
          </cell>
          <cell r="K166" t="str">
            <v>VD</v>
          </cell>
          <cell r="L166">
            <v>648200</v>
          </cell>
          <cell r="M166" t="str">
            <v>와보</v>
          </cell>
        </row>
        <row r="167">
          <cell r="A167">
            <v>164</v>
          </cell>
          <cell r="B167" t="str">
            <v>I.D.F-4</v>
          </cell>
          <cell r="D167" t="str">
            <v>면</v>
          </cell>
          <cell r="I167" t="str">
            <v>뉴테크</v>
          </cell>
          <cell r="J167">
            <v>749500</v>
          </cell>
          <cell r="K167" t="str">
            <v>VD</v>
          </cell>
          <cell r="L167">
            <v>648200</v>
          </cell>
          <cell r="M167" t="str">
            <v>와보</v>
          </cell>
        </row>
        <row r="168">
          <cell r="A168">
            <v>165</v>
          </cell>
          <cell r="B168" t="str">
            <v>T/B-1</v>
          </cell>
          <cell r="D168" t="str">
            <v>면</v>
          </cell>
          <cell r="I168" t="str">
            <v>뉴테크</v>
          </cell>
          <cell r="J168">
            <v>230500</v>
          </cell>
          <cell r="K168" t="str">
            <v>VD</v>
          </cell>
          <cell r="L168">
            <v>196500</v>
          </cell>
          <cell r="M168" t="str">
            <v>와보</v>
          </cell>
        </row>
        <row r="169">
          <cell r="A169">
            <v>166</v>
          </cell>
          <cell r="B169" t="str">
            <v>T/B-2</v>
          </cell>
          <cell r="C169" t="str">
            <v>25P</v>
          </cell>
          <cell r="D169" t="str">
            <v>면</v>
          </cell>
          <cell r="I169" t="str">
            <v>뉴테크</v>
          </cell>
          <cell r="J169">
            <v>183000</v>
          </cell>
          <cell r="K169" t="str">
            <v>VD</v>
          </cell>
          <cell r="L169">
            <v>157400</v>
          </cell>
          <cell r="M169" t="str">
            <v>와보</v>
          </cell>
        </row>
        <row r="170">
          <cell r="A170">
            <v>167</v>
          </cell>
          <cell r="B170" t="str">
            <v>케이블 트레이</v>
          </cell>
          <cell r="D170" t="str">
            <v>식</v>
          </cell>
        </row>
        <row r="171">
          <cell r="A171">
            <v>168</v>
          </cell>
          <cell r="B171" t="str">
            <v>CABLE DUCT</v>
          </cell>
          <cell r="C171" t="str">
            <v xml:space="preserve">  W:300* H:60</v>
          </cell>
          <cell r="D171" t="str">
            <v>M</v>
          </cell>
          <cell r="I171">
            <v>989</v>
          </cell>
          <cell r="J171">
            <v>21300</v>
          </cell>
        </row>
        <row r="172">
          <cell r="A172">
            <v>169</v>
          </cell>
          <cell r="B172" t="str">
            <v xml:space="preserve"> CABLE TRAY</v>
          </cell>
          <cell r="C172" t="str">
            <v xml:space="preserve"> 300W x 100H</v>
          </cell>
          <cell r="D172" t="str">
            <v>m</v>
          </cell>
          <cell r="F172">
            <v>6163</v>
          </cell>
          <cell r="G172">
            <v>895</v>
          </cell>
          <cell r="H172">
            <v>10920</v>
          </cell>
          <cell r="I172">
            <v>988</v>
          </cell>
          <cell r="J172">
            <v>11100</v>
          </cell>
        </row>
        <row r="173">
          <cell r="A173">
            <v>170</v>
          </cell>
          <cell r="B173" t="str">
            <v xml:space="preserve"> CABLE TRAY</v>
          </cell>
          <cell r="C173" t="str">
            <v xml:space="preserve"> 450W x 100H</v>
          </cell>
          <cell r="D173" t="str">
            <v>m</v>
          </cell>
          <cell r="F173">
            <v>6747</v>
          </cell>
          <cell r="I173">
            <v>988</v>
          </cell>
          <cell r="J173">
            <v>12000</v>
          </cell>
        </row>
        <row r="174">
          <cell r="A174">
            <v>171</v>
          </cell>
          <cell r="B174" t="str">
            <v xml:space="preserve"> CABLE TRAY</v>
          </cell>
          <cell r="C174" t="str">
            <v xml:space="preserve"> 900W x 100H</v>
          </cell>
          <cell r="D174" t="str">
            <v>m</v>
          </cell>
          <cell r="F174">
            <v>8500</v>
          </cell>
          <cell r="G174">
            <v>895</v>
          </cell>
          <cell r="H174">
            <v>14400</v>
          </cell>
          <cell r="I174">
            <v>988</v>
          </cell>
          <cell r="J174">
            <v>17600</v>
          </cell>
        </row>
        <row r="175">
          <cell r="A175">
            <v>172</v>
          </cell>
          <cell r="B175" t="str">
            <v xml:space="preserve"> CABLE TRAY-HOR"</v>
          </cell>
          <cell r="C175" t="str">
            <v xml:space="preserve"> 300W x 100H</v>
          </cell>
          <cell r="D175" t="str">
            <v>개</v>
          </cell>
          <cell r="F175">
            <v>9244</v>
          </cell>
          <cell r="G175">
            <v>895</v>
          </cell>
          <cell r="H175">
            <v>20000</v>
          </cell>
          <cell r="I175">
            <v>988</v>
          </cell>
          <cell r="J175">
            <v>17100</v>
          </cell>
        </row>
        <row r="176">
          <cell r="A176">
            <v>173</v>
          </cell>
          <cell r="B176" t="str">
            <v xml:space="preserve"> CABLE TRAY-HOR"</v>
          </cell>
          <cell r="C176" t="str">
            <v xml:space="preserve"> 450W x 100H</v>
          </cell>
          <cell r="D176" t="str">
            <v>개</v>
          </cell>
          <cell r="F176">
            <v>10125</v>
          </cell>
          <cell r="G176">
            <v>895</v>
          </cell>
          <cell r="I176">
            <v>988</v>
          </cell>
          <cell r="J176">
            <v>19200</v>
          </cell>
        </row>
        <row r="177">
          <cell r="A177">
            <v>174</v>
          </cell>
          <cell r="B177" t="str">
            <v xml:space="preserve"> CABLE TRAY-HOR"</v>
          </cell>
          <cell r="C177" t="str">
            <v xml:space="preserve"> 600W x 100H</v>
          </cell>
          <cell r="D177" t="str">
            <v>개</v>
          </cell>
          <cell r="F177">
            <v>10997</v>
          </cell>
          <cell r="G177">
            <v>895</v>
          </cell>
          <cell r="H177">
            <v>33000</v>
          </cell>
          <cell r="I177">
            <v>988</v>
          </cell>
          <cell r="J177">
            <v>21300</v>
          </cell>
        </row>
        <row r="178">
          <cell r="A178">
            <v>175</v>
          </cell>
          <cell r="B178" t="str">
            <v xml:space="preserve"> CABLE TRAY-HOR"</v>
          </cell>
          <cell r="C178" t="str">
            <v xml:space="preserve"> 900W x 100H</v>
          </cell>
          <cell r="D178" t="str">
            <v>개</v>
          </cell>
          <cell r="F178">
            <v>12751</v>
          </cell>
          <cell r="G178">
            <v>895</v>
          </cell>
          <cell r="H178">
            <v>47100</v>
          </cell>
          <cell r="I178">
            <v>988</v>
          </cell>
          <cell r="J178">
            <v>28100</v>
          </cell>
        </row>
        <row r="179">
          <cell r="A179">
            <v>176</v>
          </cell>
          <cell r="B179" t="str">
            <v xml:space="preserve"> CABLE TRAY-VER"</v>
          </cell>
          <cell r="C179" t="str">
            <v xml:space="preserve"> 300W x 100H</v>
          </cell>
          <cell r="D179" t="str">
            <v>개</v>
          </cell>
          <cell r="F179">
            <v>9859</v>
          </cell>
          <cell r="G179">
            <v>895</v>
          </cell>
          <cell r="H179">
            <v>15500</v>
          </cell>
          <cell r="I179">
            <v>988</v>
          </cell>
          <cell r="J179">
            <v>16700</v>
          </cell>
        </row>
        <row r="180">
          <cell r="A180">
            <v>177</v>
          </cell>
          <cell r="B180" t="str">
            <v xml:space="preserve"> CABLE TRAY-VER"</v>
          </cell>
          <cell r="C180" t="str">
            <v xml:space="preserve"> 400W x 100H</v>
          </cell>
          <cell r="D180" t="str">
            <v>개</v>
          </cell>
          <cell r="G180">
            <v>895</v>
          </cell>
          <cell r="H180">
            <v>16000</v>
          </cell>
        </row>
        <row r="181">
          <cell r="A181">
            <v>178</v>
          </cell>
          <cell r="B181" t="str">
            <v xml:space="preserve"> CABLE TRAY-VER"</v>
          </cell>
          <cell r="C181" t="str">
            <v xml:space="preserve"> 450W x 100H</v>
          </cell>
          <cell r="D181" t="str">
            <v>개</v>
          </cell>
          <cell r="F181">
            <v>10792</v>
          </cell>
          <cell r="I181">
            <v>988</v>
          </cell>
          <cell r="J181">
            <v>18000</v>
          </cell>
        </row>
        <row r="182">
          <cell r="A182">
            <v>179</v>
          </cell>
          <cell r="B182" t="str">
            <v xml:space="preserve"> CABLE TRAY-VER"</v>
          </cell>
          <cell r="C182" t="str">
            <v xml:space="preserve"> 600W x 100H</v>
          </cell>
          <cell r="D182" t="str">
            <v>개</v>
          </cell>
          <cell r="F182">
            <v>11734</v>
          </cell>
          <cell r="G182">
            <v>895</v>
          </cell>
          <cell r="H182">
            <v>19000</v>
          </cell>
          <cell r="I182">
            <v>988</v>
          </cell>
          <cell r="J182">
            <v>23900</v>
          </cell>
        </row>
        <row r="183">
          <cell r="A183">
            <v>180</v>
          </cell>
          <cell r="B183" t="str">
            <v xml:space="preserve"> CABLE TRAY-VER"</v>
          </cell>
          <cell r="C183" t="str">
            <v xml:space="preserve"> 900W x 100H</v>
          </cell>
          <cell r="D183" t="str">
            <v>개</v>
          </cell>
          <cell r="F183">
            <v>13601</v>
          </cell>
          <cell r="G183">
            <v>895</v>
          </cell>
          <cell r="H183">
            <v>22000</v>
          </cell>
          <cell r="I183">
            <v>988</v>
          </cell>
          <cell r="J183">
            <v>26000</v>
          </cell>
        </row>
        <row r="184">
          <cell r="A184">
            <v>181</v>
          </cell>
          <cell r="B184" t="str">
            <v xml:space="preserve"> CABLE TRAY-TEE"</v>
          </cell>
          <cell r="C184" t="str">
            <v xml:space="preserve"> 300W x 100H</v>
          </cell>
          <cell r="D184" t="str">
            <v>개</v>
          </cell>
          <cell r="F184">
            <v>11096</v>
          </cell>
          <cell r="G184">
            <v>895</v>
          </cell>
          <cell r="H184">
            <v>28000</v>
          </cell>
          <cell r="I184">
            <v>988</v>
          </cell>
          <cell r="J184">
            <v>20000</v>
          </cell>
        </row>
        <row r="185">
          <cell r="A185">
            <v>182</v>
          </cell>
          <cell r="B185" t="str">
            <v xml:space="preserve"> CABLE TRAY-TEE"</v>
          </cell>
          <cell r="C185" t="str">
            <v xml:space="preserve"> 450W x 100H</v>
          </cell>
          <cell r="D185" t="str">
            <v>개</v>
          </cell>
          <cell r="F185">
            <v>12144</v>
          </cell>
          <cell r="I185">
            <v>988</v>
          </cell>
          <cell r="J185">
            <v>21600</v>
          </cell>
        </row>
        <row r="186">
          <cell r="A186">
            <v>183</v>
          </cell>
          <cell r="B186" t="str">
            <v xml:space="preserve"> CABLE TRAY-TEE"</v>
          </cell>
          <cell r="C186" t="str">
            <v xml:space="preserve"> 900W x 100H</v>
          </cell>
          <cell r="D186" t="str">
            <v>개</v>
          </cell>
          <cell r="F186">
            <v>15301</v>
          </cell>
          <cell r="G186">
            <v>895</v>
          </cell>
          <cell r="H186">
            <v>51000</v>
          </cell>
          <cell r="I186">
            <v>988</v>
          </cell>
          <cell r="J186">
            <v>31700</v>
          </cell>
        </row>
        <row r="187">
          <cell r="A187">
            <v>184</v>
          </cell>
          <cell r="B187" t="str">
            <v xml:space="preserve"> CABLE TRAY-CROSS"</v>
          </cell>
          <cell r="C187" t="str">
            <v xml:space="preserve"> 600W x 101H</v>
          </cell>
          <cell r="D187" t="str">
            <v>개</v>
          </cell>
          <cell r="F187">
            <v>13138</v>
          </cell>
          <cell r="G187">
            <v>895</v>
          </cell>
          <cell r="H187">
            <v>43500</v>
          </cell>
          <cell r="I187">
            <v>988</v>
          </cell>
          <cell r="J187">
            <v>29300</v>
          </cell>
        </row>
        <row r="188">
          <cell r="A188">
            <v>185</v>
          </cell>
          <cell r="B188" t="str">
            <v>CABLE DUCT "HOR"</v>
          </cell>
          <cell r="C188" t="str">
            <v xml:space="preserve">  W:300* H:60</v>
          </cell>
          <cell r="D188" t="str">
            <v>개</v>
          </cell>
          <cell r="I188">
            <v>989</v>
          </cell>
          <cell r="J188">
            <v>25600</v>
          </cell>
        </row>
        <row r="189">
          <cell r="A189">
            <v>186</v>
          </cell>
          <cell r="B189" t="str">
            <v>GROUND BONDING JUMPER</v>
          </cell>
          <cell r="C189" t="str">
            <v>#22</v>
          </cell>
          <cell r="D189" t="str">
            <v>개</v>
          </cell>
          <cell r="F189">
            <v>1237</v>
          </cell>
          <cell r="I189">
            <v>989</v>
          </cell>
          <cell r="J189">
            <v>1500</v>
          </cell>
        </row>
        <row r="190">
          <cell r="A190">
            <v>187</v>
          </cell>
          <cell r="B190" t="str">
            <v>SHANK BOLT&amp;NUT</v>
          </cell>
          <cell r="C190" t="str">
            <v>3/8" * 19L</v>
          </cell>
          <cell r="D190" t="str">
            <v>개</v>
          </cell>
          <cell r="F190">
            <v>60</v>
          </cell>
          <cell r="G190">
            <v>894</v>
          </cell>
          <cell r="H190">
            <v>110</v>
          </cell>
          <cell r="I190">
            <v>989</v>
          </cell>
          <cell r="J190">
            <v>350</v>
          </cell>
        </row>
        <row r="191">
          <cell r="A191">
            <v>188</v>
          </cell>
          <cell r="B191" t="str">
            <v>JOINT CONNECTOR</v>
          </cell>
          <cell r="C191" t="str">
            <v>100H</v>
          </cell>
          <cell r="D191" t="str">
            <v>개</v>
          </cell>
          <cell r="F191">
            <v>693</v>
          </cell>
          <cell r="G191">
            <v>894</v>
          </cell>
          <cell r="H191">
            <v>1300</v>
          </cell>
          <cell r="I191">
            <v>989</v>
          </cell>
          <cell r="J191">
            <v>1000</v>
          </cell>
        </row>
        <row r="192">
          <cell r="A192">
            <v>189</v>
          </cell>
          <cell r="B192" t="str">
            <v>HOLD DOWN CLAMP</v>
          </cell>
          <cell r="C192" t="str">
            <v>100H</v>
          </cell>
          <cell r="D192" t="str">
            <v>개</v>
          </cell>
          <cell r="F192">
            <v>126</v>
          </cell>
          <cell r="G192">
            <v>895</v>
          </cell>
          <cell r="H192">
            <v>300</v>
          </cell>
          <cell r="I192">
            <v>989</v>
          </cell>
          <cell r="J192">
            <v>300</v>
          </cell>
        </row>
        <row r="193">
          <cell r="A193">
            <v>190</v>
          </cell>
          <cell r="B193" t="str">
            <v>SPRING NUT</v>
          </cell>
          <cell r="C193" t="str">
            <v xml:space="preserve"> 3 / 8"</v>
          </cell>
          <cell r="D193" t="str">
            <v>개</v>
          </cell>
          <cell r="F193">
            <v>168</v>
          </cell>
          <cell r="G193">
            <v>895</v>
          </cell>
          <cell r="H193">
            <v>400</v>
          </cell>
          <cell r="I193">
            <v>989</v>
          </cell>
          <cell r="J193">
            <v>300</v>
          </cell>
        </row>
        <row r="194">
          <cell r="A194">
            <v>191</v>
          </cell>
          <cell r="B194" t="str">
            <v>접지봉</v>
          </cell>
          <cell r="C194" t="str">
            <v>Φ16 * 1800mm</v>
          </cell>
          <cell r="D194" t="str">
            <v>개소</v>
          </cell>
          <cell r="F194">
            <v>3750</v>
          </cell>
          <cell r="G194">
            <v>952</v>
          </cell>
          <cell r="H194">
            <v>4900</v>
          </cell>
        </row>
        <row r="195">
          <cell r="A195">
            <v>192</v>
          </cell>
          <cell r="B195" t="str">
            <v>접지봉 콘넥타</v>
          </cell>
          <cell r="C195" t="str">
            <v>Φ16</v>
          </cell>
          <cell r="D195" t="str">
            <v>개소</v>
          </cell>
          <cell r="F195">
            <v>700</v>
          </cell>
          <cell r="G195">
            <v>952</v>
          </cell>
          <cell r="H195">
            <v>700</v>
          </cell>
        </row>
        <row r="196">
          <cell r="A196">
            <v>193</v>
          </cell>
          <cell r="B196" t="str">
            <v>나연동선</v>
          </cell>
          <cell r="C196" t="str">
            <v>AS 38㎟</v>
          </cell>
          <cell r="D196" t="str">
            <v>M</v>
          </cell>
          <cell r="F196">
            <v>1469</v>
          </cell>
          <cell r="G196">
            <v>870</v>
          </cell>
          <cell r="H196">
            <v>1439</v>
          </cell>
        </row>
        <row r="197">
          <cell r="A197">
            <v>194</v>
          </cell>
          <cell r="B197" t="str">
            <v>경동연선</v>
          </cell>
          <cell r="C197" t="str">
            <v>HS 60㎟</v>
          </cell>
          <cell r="D197" t="str">
            <v>M</v>
          </cell>
          <cell r="F197">
            <v>1986</v>
          </cell>
          <cell r="G197">
            <v>870</v>
          </cell>
          <cell r="H197">
            <v>2299</v>
          </cell>
        </row>
        <row r="198">
          <cell r="A198">
            <v>195</v>
          </cell>
          <cell r="B198" t="str">
            <v xml:space="preserve"> 케이블표시시트</v>
          </cell>
          <cell r="C198" t="str">
            <v xml:space="preserve"> 0.23x300</v>
          </cell>
          <cell r="D198" t="str">
            <v>m</v>
          </cell>
          <cell r="I198">
            <v>1066</v>
          </cell>
          <cell r="J198">
            <v>250</v>
          </cell>
        </row>
        <row r="199">
          <cell r="A199">
            <v>196</v>
          </cell>
          <cell r="B199" t="str">
            <v>압착터미널</v>
          </cell>
          <cell r="C199" t="str">
            <v>3.5㎟</v>
          </cell>
          <cell r="D199" t="str">
            <v>개</v>
          </cell>
          <cell r="G199">
            <v>879</v>
          </cell>
          <cell r="H199">
            <v>29</v>
          </cell>
        </row>
        <row r="200">
          <cell r="A200">
            <v>197</v>
          </cell>
          <cell r="B200" t="str">
            <v xml:space="preserve"> 동관단자</v>
          </cell>
          <cell r="C200" t="str">
            <v xml:space="preserve"> 25㎟(1HOLE)</v>
          </cell>
          <cell r="D200" t="str">
            <v>개</v>
          </cell>
          <cell r="F200">
            <v>290</v>
          </cell>
          <cell r="G200">
            <v>878</v>
          </cell>
          <cell r="H200">
            <v>400</v>
          </cell>
          <cell r="I200">
            <v>975</v>
          </cell>
          <cell r="J200">
            <v>546</v>
          </cell>
        </row>
        <row r="201">
          <cell r="A201">
            <v>198</v>
          </cell>
          <cell r="B201" t="str">
            <v xml:space="preserve"> 동관단자</v>
          </cell>
          <cell r="C201" t="str">
            <v xml:space="preserve"> 35㎟(1HOLE)</v>
          </cell>
          <cell r="D201" t="str">
            <v>개</v>
          </cell>
          <cell r="F201">
            <v>400</v>
          </cell>
          <cell r="G201">
            <v>878</v>
          </cell>
          <cell r="H201">
            <v>500</v>
          </cell>
          <cell r="I201">
            <v>975</v>
          </cell>
          <cell r="J201">
            <v>710</v>
          </cell>
        </row>
        <row r="202">
          <cell r="A202">
            <v>199</v>
          </cell>
          <cell r="B202" t="str">
            <v xml:space="preserve"> C형 슬리브</v>
          </cell>
          <cell r="C202" t="str">
            <v xml:space="preserve"> 38㎟</v>
          </cell>
          <cell r="D202" t="str">
            <v>개</v>
          </cell>
          <cell r="F202">
            <v>1111</v>
          </cell>
          <cell r="G202">
            <v>878</v>
          </cell>
          <cell r="H202">
            <v>187</v>
          </cell>
        </row>
        <row r="203">
          <cell r="A203">
            <v>200</v>
          </cell>
          <cell r="B203" t="str">
            <v>콘크리트 표주</v>
          </cell>
          <cell r="C203" t="str">
            <v>접지표 당청규격</v>
          </cell>
          <cell r="D203" t="str">
            <v>개</v>
          </cell>
          <cell r="I203">
            <v>152</v>
          </cell>
          <cell r="J203">
            <v>17000</v>
          </cell>
        </row>
        <row r="204">
          <cell r="A204">
            <v>201</v>
          </cell>
          <cell r="B204" t="str">
            <v>TV 수구</v>
          </cell>
          <cell r="C204" t="str">
            <v>직렬형</v>
          </cell>
          <cell r="D204" t="str">
            <v>개</v>
          </cell>
          <cell r="F204">
            <v>1800</v>
          </cell>
          <cell r="G204">
            <v>1014</v>
          </cell>
          <cell r="H204">
            <v>3300</v>
          </cell>
          <cell r="I204">
            <v>1111</v>
          </cell>
          <cell r="J204">
            <v>3500</v>
          </cell>
        </row>
        <row r="205">
          <cell r="A205">
            <v>202</v>
          </cell>
          <cell r="B205" t="str">
            <v>TV 공시청 안테나</v>
          </cell>
          <cell r="D205" t="str">
            <v>식</v>
          </cell>
        </row>
        <row r="206">
          <cell r="A206">
            <v>203</v>
          </cell>
          <cell r="B206" t="str">
            <v>TV 공시청 안테나</v>
          </cell>
          <cell r="C206" t="str">
            <v>공청용(UHF)</v>
          </cell>
          <cell r="D206" t="str">
            <v>대</v>
          </cell>
          <cell r="F206">
            <v>15000</v>
          </cell>
          <cell r="G206">
            <v>1014</v>
          </cell>
          <cell r="H206">
            <v>20000</v>
          </cell>
          <cell r="I206">
            <v>1111</v>
          </cell>
          <cell r="J206">
            <v>25000</v>
          </cell>
        </row>
        <row r="207">
          <cell r="A207">
            <v>204</v>
          </cell>
          <cell r="B207" t="str">
            <v>TV 공시청 안테나</v>
          </cell>
          <cell r="C207" t="str">
            <v>공청용(VHF.H)</v>
          </cell>
          <cell r="D207" t="str">
            <v>대</v>
          </cell>
          <cell r="F207">
            <v>17250</v>
          </cell>
          <cell r="G207">
            <v>1014</v>
          </cell>
          <cell r="H207">
            <v>23000</v>
          </cell>
          <cell r="I207">
            <v>1111</v>
          </cell>
          <cell r="J207">
            <v>30000</v>
          </cell>
        </row>
        <row r="208">
          <cell r="A208">
            <v>205</v>
          </cell>
          <cell r="B208" t="str">
            <v>TV 공시청 안테나</v>
          </cell>
          <cell r="C208" t="str">
            <v>공청용(VHF.L)</v>
          </cell>
          <cell r="D208" t="str">
            <v>대</v>
          </cell>
          <cell r="F208">
            <v>17250</v>
          </cell>
          <cell r="G208">
            <v>1014</v>
          </cell>
          <cell r="H208">
            <v>26000</v>
          </cell>
          <cell r="I208">
            <v>1111</v>
          </cell>
          <cell r="J208">
            <v>35000</v>
          </cell>
        </row>
        <row r="209">
          <cell r="A209">
            <v>206</v>
          </cell>
          <cell r="B209" t="str">
            <v>TV 공시청 안테나</v>
          </cell>
          <cell r="C209" t="str">
            <v>공청용(CH전용)</v>
          </cell>
          <cell r="D209" t="str">
            <v>대</v>
          </cell>
          <cell r="F209">
            <v>33750</v>
          </cell>
          <cell r="G209">
            <v>1014</v>
          </cell>
          <cell r="H209">
            <v>45000</v>
          </cell>
          <cell r="I209">
            <v>1111</v>
          </cell>
          <cell r="J209">
            <v>60000</v>
          </cell>
        </row>
        <row r="210">
          <cell r="A210">
            <v>207</v>
          </cell>
          <cell r="B210" t="str">
            <v>TV 증폭기함</v>
          </cell>
          <cell r="C210" t="str">
            <v>외함(800*700*150)</v>
          </cell>
          <cell r="D210" t="str">
            <v>대</v>
          </cell>
          <cell r="I210">
            <v>1093</v>
          </cell>
          <cell r="J210">
            <v>200000</v>
          </cell>
        </row>
        <row r="211">
          <cell r="A211">
            <v>208</v>
          </cell>
          <cell r="B211" t="str">
            <v>TV 증폭기함</v>
          </cell>
          <cell r="C211" t="str">
            <v>외함(400*500*150)</v>
          </cell>
          <cell r="D211" t="str">
            <v>대</v>
          </cell>
          <cell r="I211">
            <v>1093</v>
          </cell>
          <cell r="J211">
            <v>72000</v>
          </cell>
        </row>
        <row r="212">
          <cell r="A212">
            <v>209</v>
          </cell>
          <cell r="B212" t="str">
            <v>증폭기</v>
          </cell>
          <cell r="C212" t="str">
            <v>쌍방향 증폭기</v>
          </cell>
          <cell r="D212" t="str">
            <v>개</v>
          </cell>
          <cell r="F212">
            <v>160000</v>
          </cell>
          <cell r="G212">
            <v>987</v>
          </cell>
          <cell r="H212">
            <v>350000</v>
          </cell>
          <cell r="I212">
            <v>1111</v>
          </cell>
          <cell r="J212">
            <v>350000</v>
          </cell>
        </row>
        <row r="213">
          <cell r="A213">
            <v>210</v>
          </cell>
          <cell r="B213" t="str">
            <v>분기기</v>
          </cell>
          <cell r="C213" t="str">
            <v>2분기기</v>
          </cell>
          <cell r="D213" t="str">
            <v>개</v>
          </cell>
          <cell r="F213">
            <v>7000</v>
          </cell>
          <cell r="G213">
            <v>1014</v>
          </cell>
          <cell r="H213">
            <v>12000</v>
          </cell>
          <cell r="I213">
            <v>1111</v>
          </cell>
          <cell r="J213">
            <v>7000</v>
          </cell>
        </row>
        <row r="214">
          <cell r="A214">
            <v>211</v>
          </cell>
          <cell r="B214" t="str">
            <v>분기기</v>
          </cell>
          <cell r="C214" t="str">
            <v>3분기기</v>
          </cell>
          <cell r="D214" t="str">
            <v>개</v>
          </cell>
          <cell r="F214">
            <v>8000</v>
          </cell>
          <cell r="G214">
            <v>1014</v>
          </cell>
          <cell r="H214">
            <v>13000</v>
          </cell>
        </row>
        <row r="215">
          <cell r="A215">
            <v>212</v>
          </cell>
          <cell r="B215" t="str">
            <v>분배기</v>
          </cell>
          <cell r="C215" t="str">
            <v>2분배기</v>
          </cell>
          <cell r="D215" t="str">
            <v>개</v>
          </cell>
          <cell r="F215">
            <v>6000</v>
          </cell>
          <cell r="G215">
            <v>1014</v>
          </cell>
          <cell r="H215">
            <v>12000</v>
          </cell>
          <cell r="I215">
            <v>1111</v>
          </cell>
          <cell r="J215">
            <v>5000</v>
          </cell>
        </row>
        <row r="216">
          <cell r="A216">
            <v>213</v>
          </cell>
          <cell r="B216" t="str">
            <v>분배기</v>
          </cell>
          <cell r="C216" t="str">
            <v>4분배기</v>
          </cell>
          <cell r="D216" t="str">
            <v>개</v>
          </cell>
          <cell r="F216">
            <v>7000</v>
          </cell>
          <cell r="G216">
            <v>1014</v>
          </cell>
          <cell r="H216">
            <v>14000</v>
          </cell>
        </row>
        <row r="217">
          <cell r="A217">
            <v>214</v>
          </cell>
          <cell r="B217" t="str">
            <v>분배기</v>
          </cell>
          <cell r="C217" t="str">
            <v>6분배기</v>
          </cell>
          <cell r="D217" t="str">
            <v>개</v>
          </cell>
          <cell r="F217">
            <v>8000</v>
          </cell>
          <cell r="G217">
            <v>1014</v>
          </cell>
          <cell r="H217">
            <v>16000</v>
          </cell>
        </row>
        <row r="218">
          <cell r="A218">
            <v>215</v>
          </cell>
          <cell r="B218" t="str">
            <v>혼합기(MIXER)</v>
          </cell>
          <cell r="C218" t="str">
            <v>(L/H)</v>
          </cell>
          <cell r="D218" t="str">
            <v>개</v>
          </cell>
          <cell r="F218">
            <v>3600</v>
          </cell>
          <cell r="G218">
            <v>1014</v>
          </cell>
          <cell r="H218">
            <v>6000</v>
          </cell>
        </row>
        <row r="219">
          <cell r="A219">
            <v>216</v>
          </cell>
          <cell r="B219" t="str">
            <v>혼합기(MIXER)</v>
          </cell>
          <cell r="C219" t="str">
            <v>(U/V)</v>
          </cell>
          <cell r="D219" t="str">
            <v>개</v>
          </cell>
          <cell r="F219">
            <v>3600</v>
          </cell>
          <cell r="G219">
            <v>1014</v>
          </cell>
          <cell r="H219">
            <v>6000</v>
          </cell>
        </row>
        <row r="220">
          <cell r="A220">
            <v>217</v>
          </cell>
          <cell r="B220" t="str">
            <v>LEVEL SETTER</v>
          </cell>
          <cell r="D220" t="str">
            <v>개</v>
          </cell>
          <cell r="G220">
            <v>1015</v>
          </cell>
          <cell r="H220">
            <v>140000</v>
          </cell>
        </row>
        <row r="221">
          <cell r="A221">
            <v>218</v>
          </cell>
          <cell r="B221" t="str">
            <v>공청용 앰프</v>
          </cell>
          <cell r="D221" t="str">
            <v>개</v>
          </cell>
          <cell r="G221">
            <v>1015</v>
          </cell>
          <cell r="H221">
            <v>60000</v>
          </cell>
        </row>
        <row r="222">
          <cell r="A222">
            <v>219</v>
          </cell>
          <cell r="B222" t="str">
            <v>CH CONVERTER</v>
          </cell>
          <cell r="D222" t="str">
            <v>개</v>
          </cell>
          <cell r="G222">
            <v>1015</v>
          </cell>
          <cell r="H222">
            <v>600000</v>
          </cell>
        </row>
        <row r="223">
          <cell r="A223">
            <v>220</v>
          </cell>
          <cell r="B223" t="str">
            <v>노출콘센트</v>
          </cell>
          <cell r="C223" t="str">
            <v>2구2P 250V 15A</v>
          </cell>
          <cell r="D223" t="str">
            <v>개</v>
          </cell>
          <cell r="F223">
            <v>683</v>
          </cell>
          <cell r="G223">
            <v>956</v>
          </cell>
          <cell r="H223">
            <v>1629</v>
          </cell>
          <cell r="I223">
            <v>995</v>
          </cell>
          <cell r="J223">
            <v>1491</v>
          </cell>
        </row>
        <row r="224">
          <cell r="A224">
            <v>221</v>
          </cell>
          <cell r="B224" t="str">
            <v>스피커</v>
          </cell>
          <cell r="C224" t="str">
            <v>천정형      3W</v>
          </cell>
          <cell r="D224" t="str">
            <v>개</v>
          </cell>
          <cell r="F224">
            <v>13500</v>
          </cell>
          <cell r="G224">
            <v>988</v>
          </cell>
          <cell r="H224">
            <v>20000</v>
          </cell>
          <cell r="I224">
            <v>1100</v>
          </cell>
          <cell r="J224">
            <v>10500</v>
          </cell>
        </row>
        <row r="225">
          <cell r="A225">
            <v>222</v>
          </cell>
          <cell r="B225" t="str">
            <v>스피커</v>
          </cell>
          <cell r="C225" t="str">
            <v>벽부형      3W</v>
          </cell>
          <cell r="D225" t="str">
            <v>개</v>
          </cell>
          <cell r="F225">
            <v>15300</v>
          </cell>
          <cell r="G225">
            <v>988</v>
          </cell>
          <cell r="H225">
            <v>21000</v>
          </cell>
          <cell r="I225">
            <v>1100</v>
          </cell>
          <cell r="J225">
            <v>13500</v>
          </cell>
        </row>
        <row r="226">
          <cell r="A226">
            <v>223</v>
          </cell>
          <cell r="B226" t="str">
            <v>스피커</v>
          </cell>
          <cell r="C226" t="str">
            <v>벽부형      10W</v>
          </cell>
          <cell r="D226" t="str">
            <v>개</v>
          </cell>
          <cell r="F226">
            <v>18000</v>
          </cell>
          <cell r="G226">
            <v>991</v>
          </cell>
          <cell r="H226">
            <v>42000</v>
          </cell>
          <cell r="I226">
            <v>1098</v>
          </cell>
          <cell r="J226">
            <v>40000</v>
          </cell>
        </row>
        <row r="227">
          <cell r="A227">
            <v>224</v>
          </cell>
          <cell r="B227" t="str">
            <v>AMP</v>
          </cell>
          <cell r="C227" t="str">
            <v>60W</v>
          </cell>
          <cell r="D227" t="str">
            <v>SET</v>
          </cell>
          <cell r="G227">
            <v>988</v>
          </cell>
          <cell r="H227">
            <v>310000</v>
          </cell>
          <cell r="I227">
            <v>1057</v>
          </cell>
          <cell r="J227">
            <v>374000</v>
          </cell>
        </row>
        <row r="228">
          <cell r="A228">
            <v>225</v>
          </cell>
          <cell r="B228" t="str">
            <v>음향 조절기</v>
          </cell>
          <cell r="C228" t="str">
            <v>3단</v>
          </cell>
          <cell r="D228" t="str">
            <v>개</v>
          </cell>
          <cell r="F228">
            <v>5000</v>
          </cell>
          <cell r="I228">
            <v>1100</v>
          </cell>
          <cell r="J228">
            <v>4000</v>
          </cell>
        </row>
        <row r="229">
          <cell r="A229">
            <v>226</v>
          </cell>
          <cell r="B229" t="str">
            <v>방송단자함</v>
          </cell>
          <cell r="C229" t="str">
            <v>스텐       10P</v>
          </cell>
          <cell r="D229" t="str">
            <v>면</v>
          </cell>
          <cell r="F229">
            <v>18000</v>
          </cell>
          <cell r="G229">
            <v>1021</v>
          </cell>
          <cell r="H229">
            <v>23000</v>
          </cell>
        </row>
        <row r="230">
          <cell r="A230">
            <v>227</v>
          </cell>
          <cell r="B230" t="str">
            <v>방송단자함</v>
          </cell>
          <cell r="C230" t="str">
            <v>스텐       20P</v>
          </cell>
          <cell r="D230" t="str">
            <v>면</v>
          </cell>
          <cell r="F230">
            <v>20000</v>
          </cell>
          <cell r="G230">
            <v>1021</v>
          </cell>
          <cell r="H230">
            <v>27000</v>
          </cell>
        </row>
        <row r="231">
          <cell r="A231">
            <v>228</v>
          </cell>
          <cell r="B231" t="str">
            <v>방송단자함</v>
          </cell>
          <cell r="C231" t="str">
            <v>스텐       50P</v>
          </cell>
          <cell r="D231" t="str">
            <v>면</v>
          </cell>
          <cell r="F231">
            <v>37000</v>
          </cell>
          <cell r="G231">
            <v>1021</v>
          </cell>
          <cell r="H231">
            <v>55000</v>
          </cell>
        </row>
        <row r="232">
          <cell r="A232">
            <v>229</v>
          </cell>
          <cell r="B232" t="str">
            <v>인터폰</v>
          </cell>
          <cell r="C232" t="str">
            <v>모기</v>
          </cell>
          <cell r="D232" t="str">
            <v>개</v>
          </cell>
          <cell r="F232">
            <v>9600</v>
          </cell>
          <cell r="G232">
            <v>1019</v>
          </cell>
          <cell r="H232">
            <v>11000</v>
          </cell>
        </row>
        <row r="233">
          <cell r="A233">
            <v>230</v>
          </cell>
          <cell r="B233" t="str">
            <v>인터폰</v>
          </cell>
          <cell r="C233" t="str">
            <v>자기</v>
          </cell>
          <cell r="D233" t="str">
            <v>개</v>
          </cell>
          <cell r="F233">
            <v>12000</v>
          </cell>
          <cell r="G233">
            <v>1019</v>
          </cell>
          <cell r="H233">
            <v>46000</v>
          </cell>
        </row>
        <row r="234">
          <cell r="A234">
            <v>231</v>
          </cell>
          <cell r="B234" t="str">
            <v>키폰</v>
          </cell>
          <cell r="C234" t="str">
            <v>일반</v>
          </cell>
          <cell r="D234" t="str">
            <v>대</v>
          </cell>
          <cell r="G234">
            <v>1017</v>
          </cell>
          <cell r="H234">
            <v>37000</v>
          </cell>
          <cell r="I234">
            <v>1088</v>
          </cell>
          <cell r="J234">
            <v>37000</v>
          </cell>
        </row>
        <row r="235">
          <cell r="A235">
            <v>232</v>
          </cell>
          <cell r="B235" t="str">
            <v>인수공 사다리</v>
          </cell>
          <cell r="C235" t="str">
            <v>4단 수공</v>
          </cell>
          <cell r="D235" t="str">
            <v>개</v>
          </cell>
          <cell r="I235">
            <v>1019</v>
          </cell>
          <cell r="J235">
            <v>48000</v>
          </cell>
        </row>
        <row r="236">
          <cell r="A236">
            <v>233</v>
          </cell>
          <cell r="B236" t="str">
            <v>가락지</v>
          </cell>
          <cell r="D236" t="str">
            <v>개</v>
          </cell>
          <cell r="I236">
            <v>1018</v>
          </cell>
          <cell r="J236">
            <v>300</v>
          </cell>
        </row>
        <row r="237">
          <cell r="A237">
            <v>234</v>
          </cell>
          <cell r="B237" t="str">
            <v>이종 접속관</v>
          </cell>
          <cell r="C237" t="str">
            <v>D100㎜</v>
          </cell>
          <cell r="D237" t="str">
            <v>개</v>
          </cell>
          <cell r="I237">
            <v>1019</v>
          </cell>
          <cell r="J237">
            <v>8200</v>
          </cell>
        </row>
        <row r="238">
          <cell r="A238">
            <v>235</v>
          </cell>
          <cell r="B238" t="str">
            <v>기초잡석</v>
          </cell>
          <cell r="D238" t="str">
            <v>㎡</v>
          </cell>
          <cell r="G238">
            <v>110</v>
          </cell>
          <cell r="H238">
            <v>16000</v>
          </cell>
        </row>
        <row r="239">
          <cell r="A239">
            <v>236</v>
          </cell>
          <cell r="B239" t="str">
            <v>관로구방수장치</v>
          </cell>
          <cell r="C239" t="str">
            <v>D100㎜</v>
          </cell>
          <cell r="D239" t="str">
            <v>조</v>
          </cell>
          <cell r="I239">
            <v>1067</v>
          </cell>
          <cell r="J239">
            <v>10760</v>
          </cell>
        </row>
        <row r="240">
          <cell r="A240">
            <v>237</v>
          </cell>
          <cell r="B240" t="str">
            <v>수공 맨홀 뚜껑</v>
          </cell>
          <cell r="D240" t="str">
            <v>조</v>
          </cell>
          <cell r="I240">
            <v>188</v>
          </cell>
          <cell r="J240">
            <v>300000</v>
          </cell>
        </row>
        <row r="241">
          <cell r="A241">
            <v>238</v>
          </cell>
          <cell r="B241" t="str">
            <v>케이블걸이</v>
          </cell>
          <cell r="D241" t="str">
            <v>개</v>
          </cell>
          <cell r="I241">
            <v>1019</v>
          </cell>
          <cell r="J241">
            <v>1710</v>
          </cell>
        </row>
        <row r="242">
          <cell r="A242">
            <v>239</v>
          </cell>
          <cell r="B242" t="str">
            <v>케이블걸이 받침대</v>
          </cell>
          <cell r="D242" t="str">
            <v>개</v>
          </cell>
          <cell r="I242">
            <v>1019</v>
          </cell>
          <cell r="J242">
            <v>9400</v>
          </cell>
        </row>
        <row r="243">
          <cell r="A243">
            <v>240</v>
          </cell>
          <cell r="B243" t="str">
            <v>접지 저항저감제</v>
          </cell>
          <cell r="C243" t="str">
            <v>아스론 25kg</v>
          </cell>
          <cell r="D243" t="str">
            <v>포</v>
          </cell>
          <cell r="F243">
            <v>13000</v>
          </cell>
          <cell r="G243">
            <v>952</v>
          </cell>
          <cell r="H243">
            <v>15000</v>
          </cell>
        </row>
        <row r="244">
          <cell r="A244">
            <v>241</v>
          </cell>
          <cell r="B244" t="str">
            <v>어니일링(소)철선</v>
          </cell>
          <cell r="C244" t="str">
            <v>#8   4.0mm</v>
          </cell>
          <cell r="D244" t="str">
            <v>kg</v>
          </cell>
          <cell r="F244">
            <v>720</v>
          </cell>
          <cell r="G244">
            <v>65</v>
          </cell>
          <cell r="H244">
            <v>720</v>
          </cell>
          <cell r="I244">
            <v>69</v>
          </cell>
          <cell r="J244">
            <v>650</v>
          </cell>
        </row>
        <row r="245">
          <cell r="A245">
            <v>242</v>
          </cell>
          <cell r="B245" t="str">
            <v>아연도철선(1종)</v>
          </cell>
          <cell r="C245" t="str">
            <v>#8   4.0mm</v>
          </cell>
          <cell r="D245" t="str">
            <v>kg</v>
          </cell>
          <cell r="G245">
            <v>65</v>
          </cell>
          <cell r="H245">
            <v>1250</v>
          </cell>
        </row>
        <row r="246">
          <cell r="A246">
            <v>243</v>
          </cell>
          <cell r="B246" t="str">
            <v>철못</v>
          </cell>
          <cell r="C246" t="str">
            <v>N 50</v>
          </cell>
          <cell r="D246" t="str">
            <v>kg</v>
          </cell>
          <cell r="G246">
            <v>68</v>
          </cell>
          <cell r="H246">
            <v>720</v>
          </cell>
        </row>
        <row r="247">
          <cell r="A247">
            <v>244</v>
          </cell>
          <cell r="B247" t="str">
            <v>결속선</v>
          </cell>
          <cell r="C247" t="str">
            <v>#20 0.9mm흑선</v>
          </cell>
          <cell r="D247" t="str">
            <v>kg</v>
          </cell>
          <cell r="G247">
            <v>65</v>
          </cell>
          <cell r="H247">
            <v>600</v>
          </cell>
        </row>
        <row r="248">
          <cell r="A248">
            <v>245</v>
          </cell>
          <cell r="B248" t="str">
            <v>일반(육각)볼트</v>
          </cell>
          <cell r="C248" t="str">
            <v>M22  L150</v>
          </cell>
          <cell r="D248" t="str">
            <v>개</v>
          </cell>
          <cell r="G248">
            <v>89</v>
          </cell>
          <cell r="H248">
            <v>419</v>
          </cell>
        </row>
        <row r="249">
          <cell r="A249">
            <v>246</v>
          </cell>
          <cell r="B249" t="str">
            <v>너트</v>
          </cell>
          <cell r="C249" t="str">
            <v>Φ3/8"</v>
          </cell>
          <cell r="D249" t="str">
            <v>개</v>
          </cell>
          <cell r="G249">
            <v>96</v>
          </cell>
          <cell r="H249">
            <v>9.4</v>
          </cell>
        </row>
        <row r="250">
          <cell r="A250">
            <v>247</v>
          </cell>
          <cell r="B250" t="str">
            <v>너트</v>
          </cell>
          <cell r="C250" t="str">
            <v>Φ1/2"</v>
          </cell>
          <cell r="D250" t="str">
            <v>개</v>
          </cell>
          <cell r="G250">
            <v>96</v>
          </cell>
          <cell r="H250">
            <v>22</v>
          </cell>
        </row>
        <row r="251">
          <cell r="A251">
            <v>248</v>
          </cell>
          <cell r="B251" t="str">
            <v>너트</v>
          </cell>
          <cell r="C251" t="str">
            <v>M10</v>
          </cell>
          <cell r="D251" t="str">
            <v>개</v>
          </cell>
          <cell r="G251">
            <v>96</v>
          </cell>
          <cell r="H251">
            <v>14</v>
          </cell>
        </row>
        <row r="252">
          <cell r="A252">
            <v>249</v>
          </cell>
          <cell r="B252" t="str">
            <v>너트</v>
          </cell>
          <cell r="C252" t="str">
            <v>M12</v>
          </cell>
          <cell r="D252" t="str">
            <v>개</v>
          </cell>
          <cell r="G252">
            <v>96</v>
          </cell>
          <cell r="H252">
            <v>20</v>
          </cell>
        </row>
        <row r="253">
          <cell r="A253">
            <v>250</v>
          </cell>
          <cell r="B253" t="str">
            <v>너트</v>
          </cell>
          <cell r="C253" t="str">
            <v>M20</v>
          </cell>
          <cell r="D253" t="str">
            <v>개</v>
          </cell>
          <cell r="G253">
            <v>96</v>
          </cell>
          <cell r="H253">
            <v>72</v>
          </cell>
        </row>
        <row r="254">
          <cell r="A254">
            <v>251</v>
          </cell>
          <cell r="B254" t="str">
            <v>너트</v>
          </cell>
          <cell r="C254" t="str">
            <v>M22</v>
          </cell>
          <cell r="D254" t="str">
            <v>개</v>
          </cell>
          <cell r="G254">
            <v>96</v>
          </cell>
          <cell r="H254">
            <v>88</v>
          </cell>
        </row>
        <row r="255">
          <cell r="A255">
            <v>252</v>
          </cell>
          <cell r="B255" t="str">
            <v>너트</v>
          </cell>
          <cell r="C255" t="str">
            <v>M24</v>
          </cell>
          <cell r="D255" t="str">
            <v>개</v>
          </cell>
          <cell r="G255">
            <v>96</v>
          </cell>
          <cell r="H255">
            <v>117</v>
          </cell>
        </row>
        <row r="256">
          <cell r="A256">
            <v>253</v>
          </cell>
          <cell r="B256" t="str">
            <v>스텐레스볼트</v>
          </cell>
          <cell r="C256" t="str">
            <v>M20  L100</v>
          </cell>
          <cell r="D256" t="str">
            <v>개</v>
          </cell>
          <cell r="G256">
            <v>90</v>
          </cell>
          <cell r="H256">
            <v>1291</v>
          </cell>
        </row>
        <row r="257">
          <cell r="A257">
            <v>254</v>
          </cell>
          <cell r="B257" t="str">
            <v>셋트 앵커볼트</v>
          </cell>
          <cell r="C257" t="str">
            <v>"5/16 65mm</v>
          </cell>
          <cell r="D257" t="str">
            <v>개</v>
          </cell>
          <cell r="G257">
            <v>77</v>
          </cell>
          <cell r="H257">
            <v>290</v>
          </cell>
        </row>
        <row r="258">
          <cell r="A258">
            <v>255</v>
          </cell>
          <cell r="B258" t="str">
            <v>앵커볼트(3/8")</v>
          </cell>
          <cell r="C258" t="str">
            <v>M10  L250</v>
          </cell>
          <cell r="D258" t="str">
            <v>개</v>
          </cell>
          <cell r="G258">
            <v>94</v>
          </cell>
          <cell r="H258">
            <v>1500</v>
          </cell>
        </row>
        <row r="259">
          <cell r="A259">
            <v>256</v>
          </cell>
          <cell r="B259" t="str">
            <v>앵커볼트(7/8")</v>
          </cell>
          <cell r="C259" t="str">
            <v>M22  L250</v>
          </cell>
          <cell r="D259" t="str">
            <v>개</v>
          </cell>
          <cell r="I259">
            <v>78</v>
          </cell>
          <cell r="J259">
            <v>3500</v>
          </cell>
        </row>
        <row r="260">
          <cell r="A260">
            <v>257</v>
          </cell>
          <cell r="B260" t="str">
            <v>달대볼트(아연도)</v>
          </cell>
          <cell r="C260" t="str">
            <v>M16 L1000</v>
          </cell>
          <cell r="D260" t="str">
            <v>개</v>
          </cell>
          <cell r="I260">
            <v>78</v>
          </cell>
          <cell r="J260">
            <v>1692</v>
          </cell>
        </row>
        <row r="261">
          <cell r="A261">
            <v>258</v>
          </cell>
          <cell r="B261" t="str">
            <v>앵커볼트</v>
          </cell>
          <cell r="C261" t="str">
            <v>M12*70</v>
          </cell>
          <cell r="D261" t="str">
            <v>개</v>
          </cell>
          <cell r="G261">
            <v>94</v>
          </cell>
          <cell r="H261">
            <v>384</v>
          </cell>
        </row>
        <row r="262">
          <cell r="A262">
            <v>259</v>
          </cell>
          <cell r="B262" t="str">
            <v>와샤</v>
          </cell>
          <cell r="C262" t="str">
            <v>M8</v>
          </cell>
          <cell r="D262" t="str">
            <v>개</v>
          </cell>
          <cell r="G262">
            <v>93</v>
          </cell>
          <cell r="H262">
            <v>4</v>
          </cell>
        </row>
        <row r="263">
          <cell r="A263">
            <v>260</v>
          </cell>
          <cell r="B263" t="str">
            <v>와샤</v>
          </cell>
          <cell r="C263" t="str">
            <v>M10</v>
          </cell>
          <cell r="D263" t="str">
            <v>개</v>
          </cell>
          <cell r="G263">
            <v>93</v>
          </cell>
          <cell r="H263">
            <v>7</v>
          </cell>
        </row>
        <row r="264">
          <cell r="A264">
            <v>261</v>
          </cell>
          <cell r="B264" t="str">
            <v>와샤</v>
          </cell>
          <cell r="C264" t="str">
            <v>M12</v>
          </cell>
          <cell r="D264" t="str">
            <v>개</v>
          </cell>
          <cell r="G264">
            <v>93</v>
          </cell>
          <cell r="H264">
            <v>11</v>
          </cell>
        </row>
        <row r="265">
          <cell r="A265">
            <v>262</v>
          </cell>
          <cell r="B265" t="str">
            <v>와샤</v>
          </cell>
          <cell r="C265" t="str">
            <v>M16</v>
          </cell>
          <cell r="D265" t="str">
            <v>개</v>
          </cell>
          <cell r="G265">
            <v>93</v>
          </cell>
          <cell r="H265">
            <v>20</v>
          </cell>
        </row>
        <row r="266">
          <cell r="A266">
            <v>263</v>
          </cell>
          <cell r="B266" t="str">
            <v>와샤</v>
          </cell>
          <cell r="C266" t="str">
            <v>M22</v>
          </cell>
          <cell r="D266" t="str">
            <v>개</v>
          </cell>
          <cell r="G266">
            <v>93</v>
          </cell>
          <cell r="H266">
            <v>32</v>
          </cell>
        </row>
        <row r="267">
          <cell r="A267">
            <v>264</v>
          </cell>
          <cell r="B267" t="str">
            <v>와샤</v>
          </cell>
          <cell r="C267" t="str">
            <v>M24</v>
          </cell>
          <cell r="D267" t="str">
            <v>개</v>
          </cell>
          <cell r="G267">
            <v>93</v>
          </cell>
          <cell r="H267">
            <v>57</v>
          </cell>
        </row>
        <row r="268">
          <cell r="A268">
            <v>265</v>
          </cell>
          <cell r="B268" t="str">
            <v>와샤(스텐)</v>
          </cell>
          <cell r="C268" t="str">
            <v>M20</v>
          </cell>
          <cell r="D268" t="str">
            <v>개</v>
          </cell>
          <cell r="G268">
            <v>93</v>
          </cell>
          <cell r="H268">
            <v>120</v>
          </cell>
        </row>
        <row r="269">
          <cell r="A269">
            <v>266</v>
          </cell>
          <cell r="B269" t="str">
            <v>백관</v>
          </cell>
          <cell r="C269" t="str">
            <v>Φ42</v>
          </cell>
          <cell r="D269" t="str">
            <v>개</v>
          </cell>
          <cell r="G269">
            <v>538</v>
          </cell>
          <cell r="H269">
            <v>3672</v>
          </cell>
          <cell r="I269">
            <v>521</v>
          </cell>
          <cell r="J269">
            <v>3670</v>
          </cell>
        </row>
        <row r="270">
          <cell r="A270">
            <v>267</v>
          </cell>
          <cell r="B270" t="str">
            <v>백관</v>
          </cell>
          <cell r="C270" t="str">
            <v>Φ50</v>
          </cell>
          <cell r="D270" t="str">
            <v>개</v>
          </cell>
          <cell r="G270">
            <v>523</v>
          </cell>
          <cell r="H270">
            <v>3599</v>
          </cell>
        </row>
        <row r="271">
          <cell r="A271">
            <v>268</v>
          </cell>
          <cell r="B271" t="str">
            <v>이음쇠-REDUCER</v>
          </cell>
          <cell r="C271" t="str">
            <v>D80/40</v>
          </cell>
          <cell r="D271" t="str">
            <v>개</v>
          </cell>
          <cell r="G271">
            <v>547</v>
          </cell>
          <cell r="H271">
            <v>10980</v>
          </cell>
        </row>
        <row r="272">
          <cell r="A272">
            <v>269</v>
          </cell>
          <cell r="B272" t="str">
            <v>발받이</v>
          </cell>
          <cell r="C272" t="str">
            <v>이형철근</v>
          </cell>
          <cell r="D272" t="str">
            <v>kg</v>
          </cell>
          <cell r="G272">
            <v>43</v>
          </cell>
          <cell r="H272">
            <v>395</v>
          </cell>
        </row>
        <row r="273">
          <cell r="A273">
            <v>270</v>
          </cell>
          <cell r="B273" t="str">
            <v>볼트너트</v>
          </cell>
          <cell r="C273" t="str">
            <v>3/8"</v>
          </cell>
          <cell r="D273" t="str">
            <v>개</v>
          </cell>
          <cell r="G273">
            <v>90</v>
          </cell>
          <cell r="H273">
            <v>312</v>
          </cell>
        </row>
        <row r="274">
          <cell r="A274">
            <v>271</v>
          </cell>
          <cell r="B274" t="str">
            <v>시멘트</v>
          </cell>
          <cell r="C274" t="str">
            <v>40㎏</v>
          </cell>
          <cell r="D274" t="str">
            <v>포</v>
          </cell>
          <cell r="G274">
            <v>112</v>
          </cell>
          <cell r="H274">
            <v>3090</v>
          </cell>
          <cell r="I274">
            <v>96</v>
          </cell>
          <cell r="J274">
            <v>2880</v>
          </cell>
        </row>
        <row r="275">
          <cell r="A275">
            <v>272</v>
          </cell>
          <cell r="B275" t="str">
            <v>모래</v>
          </cell>
          <cell r="C275" t="str">
            <v>강모래</v>
          </cell>
          <cell r="D275" t="str">
            <v>㎥</v>
          </cell>
          <cell r="G275">
            <v>110</v>
          </cell>
          <cell r="H275">
            <v>25000</v>
          </cell>
        </row>
        <row r="276">
          <cell r="A276">
            <v>273</v>
          </cell>
          <cell r="B276" t="str">
            <v>자갈</v>
          </cell>
          <cell r="C276" t="str">
            <v>자연자갈 25mm</v>
          </cell>
          <cell r="D276" t="str">
            <v>㎥</v>
          </cell>
          <cell r="G276">
            <v>110</v>
          </cell>
          <cell r="H276">
            <v>14000</v>
          </cell>
        </row>
        <row r="277">
          <cell r="A277">
            <v>274</v>
          </cell>
          <cell r="B277" t="str">
            <v>자갈</v>
          </cell>
          <cell r="C277" t="str">
            <v>D40mm</v>
          </cell>
          <cell r="D277" t="str">
            <v>㎥</v>
          </cell>
          <cell r="G277">
            <v>110</v>
          </cell>
          <cell r="H277">
            <v>23000</v>
          </cell>
        </row>
        <row r="278">
          <cell r="A278">
            <v>275</v>
          </cell>
          <cell r="B278" t="str">
            <v>합판</v>
          </cell>
          <cell r="C278" t="str">
            <v>12Tx910x1820</v>
          </cell>
          <cell r="D278" t="str">
            <v>㎥</v>
          </cell>
          <cell r="G278">
            <v>148</v>
          </cell>
          <cell r="H278">
            <v>13500</v>
          </cell>
        </row>
        <row r="279">
          <cell r="A279">
            <v>276</v>
          </cell>
          <cell r="B279" t="str">
            <v>박리제</v>
          </cell>
          <cell r="C279" t="str">
            <v>유성</v>
          </cell>
          <cell r="D279" t="str">
            <v>ℓ</v>
          </cell>
          <cell r="G279">
            <v>121</v>
          </cell>
          <cell r="H279">
            <v>1900</v>
          </cell>
        </row>
        <row r="280">
          <cell r="A280">
            <v>277</v>
          </cell>
          <cell r="B280" t="str">
            <v>각재</v>
          </cell>
          <cell r="C280" t="str">
            <v>3.6 * 3.6 * 3.6</v>
          </cell>
          <cell r="D280" t="str">
            <v>재</v>
          </cell>
          <cell r="F280">
            <v>980</v>
          </cell>
          <cell r="G280">
            <v>136</v>
          </cell>
          <cell r="H280">
            <v>1300</v>
          </cell>
        </row>
        <row r="281">
          <cell r="A281">
            <v>278</v>
          </cell>
          <cell r="B281" t="str">
            <v xml:space="preserve"> 육각 볼트</v>
          </cell>
          <cell r="C281" t="str">
            <v xml:space="preserve"> M14 x 60L</v>
          </cell>
          <cell r="D281" t="str">
            <v>개</v>
          </cell>
          <cell r="G281">
            <v>89</v>
          </cell>
          <cell r="H281">
            <v>110</v>
          </cell>
        </row>
        <row r="282">
          <cell r="A282">
            <v>279</v>
          </cell>
          <cell r="B282" t="str">
            <v>워셔캡(방수)</v>
          </cell>
          <cell r="C282" t="str">
            <v xml:space="preserve"> 36C</v>
          </cell>
          <cell r="D282" t="str">
            <v>개</v>
          </cell>
          <cell r="G282">
            <v>883</v>
          </cell>
          <cell r="H282">
            <v>2430</v>
          </cell>
        </row>
        <row r="283">
          <cell r="A283">
            <v>280</v>
          </cell>
          <cell r="B283" t="str">
            <v>앙카볼트</v>
          </cell>
          <cell r="C283" t="str">
            <v>Φ25㎜*150㎜t</v>
          </cell>
          <cell r="D283" t="str">
            <v>개</v>
          </cell>
          <cell r="G283">
            <v>93</v>
          </cell>
          <cell r="H283">
            <v>7490</v>
          </cell>
        </row>
        <row r="284">
          <cell r="A284">
            <v>281</v>
          </cell>
          <cell r="B284" t="str">
            <v>베이스 플레이트</v>
          </cell>
          <cell r="C284" t="str">
            <v>350*350*6㎜t</v>
          </cell>
          <cell r="D284" t="str">
            <v>M</v>
          </cell>
          <cell r="G284">
            <v>20</v>
          </cell>
          <cell r="H284">
            <v>15000</v>
          </cell>
        </row>
        <row r="285">
          <cell r="A285">
            <v>282</v>
          </cell>
          <cell r="B285" t="str">
            <v>턴버클</v>
          </cell>
          <cell r="C285" t="str">
            <v>Φ22</v>
          </cell>
          <cell r="D285" t="str">
            <v>개</v>
          </cell>
          <cell r="I285">
            <v>73</v>
          </cell>
          <cell r="J285">
            <v>3570</v>
          </cell>
        </row>
        <row r="286">
          <cell r="A286">
            <v>283</v>
          </cell>
          <cell r="B286" t="str">
            <v>관로 터파기</v>
          </cell>
          <cell r="C286" t="str">
            <v>1M 기준</v>
          </cell>
          <cell r="D286" t="str">
            <v>㎥</v>
          </cell>
        </row>
        <row r="287">
          <cell r="A287">
            <v>284</v>
          </cell>
          <cell r="B287" t="str">
            <v>되메우기</v>
          </cell>
          <cell r="D287" t="str">
            <v>㎥</v>
          </cell>
        </row>
        <row r="288">
          <cell r="A288">
            <v>285</v>
          </cell>
          <cell r="B288" t="str">
            <v>인력 터파기</v>
          </cell>
          <cell r="D288" t="str">
            <v>㎥</v>
          </cell>
        </row>
        <row r="289">
          <cell r="A289">
            <v>286</v>
          </cell>
          <cell r="B289" t="str">
            <v>되메우기</v>
          </cell>
          <cell r="D289" t="str">
            <v>㎥</v>
          </cell>
        </row>
        <row r="290">
          <cell r="A290">
            <v>287</v>
          </cell>
          <cell r="B290" t="str">
            <v>육각너트(아연도)</v>
          </cell>
          <cell r="C290" t="str">
            <v>M24</v>
          </cell>
          <cell r="D290" t="str">
            <v>개</v>
          </cell>
        </row>
        <row r="291">
          <cell r="A291">
            <v>288</v>
          </cell>
          <cell r="B291" t="str">
            <v>평 와 샤</v>
          </cell>
          <cell r="C291" t="str">
            <v>M24</v>
          </cell>
          <cell r="D291" t="str">
            <v>개</v>
          </cell>
        </row>
        <row r="292">
          <cell r="A292">
            <v>289</v>
          </cell>
          <cell r="B292" t="str">
            <v>WIRE CLIP</v>
          </cell>
          <cell r="C292" t="str">
            <v>6mm</v>
          </cell>
          <cell r="D292" t="str">
            <v>개</v>
          </cell>
        </row>
        <row r="293">
          <cell r="A293">
            <v>290</v>
          </cell>
          <cell r="B293" t="str">
            <v>접지장치</v>
          </cell>
          <cell r="C293" t="str">
            <v>1종 접지</v>
          </cell>
          <cell r="D293" t="str">
            <v>개소</v>
          </cell>
        </row>
        <row r="294">
          <cell r="A294">
            <v>291</v>
          </cell>
          <cell r="B294" t="str">
            <v>잔토처리</v>
          </cell>
          <cell r="D294" t="str">
            <v>㎥</v>
          </cell>
        </row>
        <row r="295">
          <cell r="A295">
            <v>292</v>
          </cell>
          <cell r="B295" t="str">
            <v>동기식 광전송장치</v>
          </cell>
          <cell r="C295" t="str">
            <v>155Mbps(이설)</v>
          </cell>
          <cell r="D295" t="str">
            <v>대</v>
          </cell>
        </row>
        <row r="296">
          <cell r="A296">
            <v>293</v>
          </cell>
          <cell r="B296" t="str">
            <v>19" RACK</v>
          </cell>
          <cell r="C296" t="str">
            <v>FDF 144 CORE(이설)</v>
          </cell>
          <cell r="D296" t="str">
            <v>대</v>
          </cell>
        </row>
        <row r="297">
          <cell r="A297">
            <v>294</v>
          </cell>
          <cell r="B297" t="str">
            <v>MDF</v>
          </cell>
          <cell r="C297" t="str">
            <v>(철거)</v>
          </cell>
          <cell r="D297" t="str">
            <v>대</v>
          </cell>
        </row>
        <row r="298">
          <cell r="A298">
            <v>295</v>
          </cell>
          <cell r="B298" t="str">
            <v>신호용 원격소장치</v>
          </cell>
          <cell r="C298" t="str">
            <v>RTU(철거)</v>
          </cell>
          <cell r="D298" t="str">
            <v>대</v>
          </cell>
        </row>
        <row r="299">
          <cell r="A299">
            <v>296</v>
          </cell>
          <cell r="B299" t="str">
            <v>거푸집</v>
          </cell>
          <cell r="C299" t="str">
            <v>4회</v>
          </cell>
          <cell r="D299" t="str">
            <v>㎡</v>
          </cell>
        </row>
        <row r="300">
          <cell r="A300">
            <v>297</v>
          </cell>
          <cell r="B300" t="str">
            <v>콘크리트치기</v>
          </cell>
          <cell r="C300" t="str">
            <v>1:3:6(인력비빔)</v>
          </cell>
          <cell r="D300" t="str">
            <v>㎥</v>
          </cell>
        </row>
        <row r="301">
          <cell r="A301">
            <v>298</v>
          </cell>
          <cell r="B301" t="str">
            <v>CC TV 설비</v>
          </cell>
          <cell r="D301" t="str">
            <v>식</v>
          </cell>
        </row>
        <row r="302">
          <cell r="A302">
            <v>299</v>
          </cell>
          <cell r="B302" t="str">
            <v>COLOR CAMERA</v>
          </cell>
          <cell r="C302" t="str">
            <v>1/3" 41만화소</v>
          </cell>
          <cell r="D302" t="str">
            <v>EA</v>
          </cell>
          <cell r="I302" t="str">
            <v>인터엠</v>
          </cell>
          <cell r="J302">
            <v>300000</v>
          </cell>
          <cell r="K302" t="str">
            <v>맥스</v>
          </cell>
          <cell r="L302">
            <v>300000</v>
          </cell>
          <cell r="M302" t="str">
            <v>삼형</v>
          </cell>
        </row>
        <row r="303">
          <cell r="A303">
            <v>300</v>
          </cell>
          <cell r="B303" t="str">
            <v>COLOR DOME CAMERA</v>
          </cell>
          <cell r="C303" t="str">
            <v>1/4" 27만화소</v>
          </cell>
          <cell r="D303" t="str">
            <v>EA</v>
          </cell>
          <cell r="I303" t="str">
            <v>인터엠</v>
          </cell>
          <cell r="J303">
            <v>160000</v>
          </cell>
          <cell r="K303" t="str">
            <v>맥스</v>
          </cell>
          <cell r="L303">
            <v>160000</v>
          </cell>
          <cell r="M303" t="str">
            <v>삼형</v>
          </cell>
        </row>
        <row r="304">
          <cell r="A304">
            <v>301</v>
          </cell>
          <cell r="B304" t="str">
            <v>VARIFOCAL MANUAL LENS</v>
          </cell>
          <cell r="C304" t="str">
            <v>5~15mm</v>
          </cell>
          <cell r="D304" t="str">
            <v>EA</v>
          </cell>
          <cell r="I304" t="str">
            <v>인터엠</v>
          </cell>
          <cell r="J304">
            <v>120000</v>
          </cell>
          <cell r="K304" t="str">
            <v>맥스</v>
          </cell>
          <cell r="L304">
            <v>120000</v>
          </cell>
          <cell r="M304" t="str">
            <v>삼형</v>
          </cell>
        </row>
        <row r="305">
          <cell r="A305">
            <v>302</v>
          </cell>
          <cell r="B305" t="str">
            <v>OUT DOOR HOUSING</v>
          </cell>
          <cell r="C305" t="str">
            <v>OUT DOOR</v>
          </cell>
          <cell r="D305" t="str">
            <v>EA</v>
          </cell>
          <cell r="I305" t="str">
            <v>인터엠</v>
          </cell>
          <cell r="J305">
            <v>93000</v>
          </cell>
          <cell r="K305" t="str">
            <v>맥스</v>
          </cell>
          <cell r="L305">
            <v>93000</v>
          </cell>
          <cell r="M305" t="str">
            <v>삼형</v>
          </cell>
        </row>
        <row r="306">
          <cell r="A306">
            <v>303</v>
          </cell>
          <cell r="B306" t="str">
            <v>ZOOM LENS</v>
          </cell>
          <cell r="C306" t="str">
            <v>8~80mm</v>
          </cell>
          <cell r="D306" t="str">
            <v>EA</v>
          </cell>
          <cell r="I306" t="str">
            <v>인터엠</v>
          </cell>
          <cell r="J306">
            <v>800000</v>
          </cell>
          <cell r="K306" t="str">
            <v>맥스</v>
          </cell>
          <cell r="L306">
            <v>800000</v>
          </cell>
          <cell r="M306" t="str">
            <v>삼형</v>
          </cell>
        </row>
        <row r="307">
          <cell r="A307">
            <v>304</v>
          </cell>
          <cell r="B307" t="str">
            <v>PANTILT DRIVER</v>
          </cell>
          <cell r="C307" t="str">
            <v>PANTILT DRIVER</v>
          </cell>
          <cell r="D307" t="str">
            <v>EA</v>
          </cell>
          <cell r="I307" t="str">
            <v>인터엠</v>
          </cell>
          <cell r="J307">
            <v>400000</v>
          </cell>
          <cell r="K307" t="str">
            <v>맥스</v>
          </cell>
          <cell r="L307">
            <v>400000</v>
          </cell>
          <cell r="M307" t="str">
            <v>삼형</v>
          </cell>
        </row>
        <row r="308">
          <cell r="A308">
            <v>305</v>
          </cell>
          <cell r="B308" t="str">
            <v>WALL BRACKET</v>
          </cell>
          <cell r="C308" t="str">
            <v>WALL BRACKET</v>
          </cell>
          <cell r="D308" t="str">
            <v>EA</v>
          </cell>
          <cell r="I308" t="str">
            <v>인터엠</v>
          </cell>
          <cell r="J308">
            <v>50000</v>
          </cell>
          <cell r="K308" t="str">
            <v>맥스</v>
          </cell>
          <cell r="L308">
            <v>50000</v>
          </cell>
          <cell r="M308" t="str">
            <v>삼형</v>
          </cell>
        </row>
        <row r="309">
          <cell r="A309">
            <v>306</v>
          </cell>
          <cell r="B309" t="str">
            <v>RECEIVER UNIT</v>
          </cell>
          <cell r="C309" t="str">
            <v>RECEIVER</v>
          </cell>
          <cell r="D309" t="str">
            <v>EA</v>
          </cell>
          <cell r="I309" t="str">
            <v>인터엠</v>
          </cell>
          <cell r="J309">
            <v>250000</v>
          </cell>
          <cell r="K309" t="str">
            <v>맥스</v>
          </cell>
          <cell r="L309">
            <v>250000</v>
          </cell>
          <cell r="M309" t="str">
            <v>삼형</v>
          </cell>
        </row>
        <row r="310">
          <cell r="A310">
            <v>307</v>
          </cell>
          <cell r="B310" t="str">
            <v>SYSTEM CONTROLLER</v>
          </cell>
          <cell r="C310" t="str">
            <v>CAMERAM CONTROL</v>
          </cell>
          <cell r="D310" t="str">
            <v>EA</v>
          </cell>
          <cell r="I310" t="str">
            <v>인터엠</v>
          </cell>
          <cell r="J310">
            <v>875000</v>
          </cell>
          <cell r="K310" t="str">
            <v>맥스</v>
          </cell>
          <cell r="L310">
            <v>950000</v>
          </cell>
          <cell r="M310" t="str">
            <v>삼형</v>
          </cell>
        </row>
        <row r="311">
          <cell r="A311">
            <v>308</v>
          </cell>
          <cell r="B311" t="str">
            <v>WALL BRACKET</v>
          </cell>
          <cell r="C311" t="str">
            <v>WALL BRACKET</v>
          </cell>
          <cell r="D311" t="str">
            <v>EA</v>
          </cell>
          <cell r="I311" t="str">
            <v>인터엠</v>
          </cell>
          <cell r="J311">
            <v>25000</v>
          </cell>
          <cell r="K311" t="str">
            <v>맥스</v>
          </cell>
          <cell r="L311">
            <v>25000</v>
          </cell>
          <cell r="M311" t="str">
            <v>삼형</v>
          </cell>
        </row>
        <row r="312">
          <cell r="A312">
            <v>309</v>
          </cell>
          <cell r="B312" t="str">
            <v>CAMERA POLE</v>
          </cell>
          <cell r="C312" t="str">
            <v>SPECIAL</v>
          </cell>
          <cell r="D312" t="str">
            <v>EA</v>
          </cell>
          <cell r="I312" t="str">
            <v>인터엠</v>
          </cell>
          <cell r="J312">
            <v>576000</v>
          </cell>
          <cell r="K312" t="str">
            <v>맥스</v>
          </cell>
          <cell r="L312">
            <v>500000</v>
          </cell>
          <cell r="M312" t="str">
            <v>삼형</v>
          </cell>
        </row>
        <row r="313">
          <cell r="A313">
            <v>310</v>
          </cell>
          <cell r="B313" t="str">
            <v>VDA</v>
          </cell>
          <cell r="C313" t="str">
            <v>1in 3out,16CH</v>
          </cell>
          <cell r="D313" t="str">
            <v>EA</v>
          </cell>
          <cell r="I313" t="str">
            <v>인터엠</v>
          </cell>
          <cell r="J313">
            <v>1960000</v>
          </cell>
          <cell r="K313" t="str">
            <v>맥스</v>
          </cell>
          <cell r="L313">
            <v>1980000</v>
          </cell>
          <cell r="M313" t="str">
            <v>삼형</v>
          </cell>
        </row>
        <row r="314">
          <cell r="A314">
            <v>311</v>
          </cell>
          <cell r="B314" t="str">
            <v>VDA</v>
          </cell>
          <cell r="C314" t="str">
            <v>1in 3out,8CH</v>
          </cell>
          <cell r="D314" t="str">
            <v>EA</v>
          </cell>
          <cell r="I314" t="str">
            <v>인터엠</v>
          </cell>
          <cell r="J314">
            <v>420000</v>
          </cell>
          <cell r="K314" t="str">
            <v>맥스</v>
          </cell>
          <cell r="L314">
            <v>580000</v>
          </cell>
          <cell r="M314" t="str">
            <v>삼형</v>
          </cell>
        </row>
        <row r="315">
          <cell r="A315">
            <v>312</v>
          </cell>
          <cell r="B315" t="str">
            <v>MATRIX SWITCHER</v>
          </cell>
          <cell r="C315" t="str">
            <v>64IN,64OUT</v>
          </cell>
          <cell r="D315" t="str">
            <v>EA</v>
          </cell>
          <cell r="I315" t="str">
            <v>인터엠</v>
          </cell>
          <cell r="J315">
            <v>17800000</v>
          </cell>
          <cell r="K315" t="str">
            <v>맥스</v>
          </cell>
          <cell r="L315">
            <v>21000000</v>
          </cell>
          <cell r="M315" t="str">
            <v>삼형</v>
          </cell>
        </row>
        <row r="316">
          <cell r="A316">
            <v>313</v>
          </cell>
          <cell r="B316" t="str">
            <v>MATRIX SWITCHER</v>
          </cell>
          <cell r="C316" t="str">
            <v>8IN,8OUT</v>
          </cell>
          <cell r="D316" t="str">
            <v>EA</v>
          </cell>
          <cell r="I316" t="str">
            <v>인터엠</v>
          </cell>
          <cell r="J316">
            <v>1210000</v>
          </cell>
          <cell r="K316" t="str">
            <v>맥스</v>
          </cell>
          <cell r="L316">
            <v>1550000</v>
          </cell>
          <cell r="M316" t="str">
            <v>삼형</v>
          </cell>
        </row>
        <row r="317">
          <cell r="A317">
            <v>314</v>
          </cell>
          <cell r="B317" t="str">
            <v>QUAD SWITCHER</v>
          </cell>
          <cell r="C317" t="str">
            <v>5CH</v>
          </cell>
          <cell r="D317" t="str">
            <v>EA</v>
          </cell>
          <cell r="I317" t="str">
            <v>인터엠</v>
          </cell>
          <cell r="J317">
            <v>550000</v>
          </cell>
          <cell r="K317" t="str">
            <v>맥스</v>
          </cell>
          <cell r="L317">
            <v>620000</v>
          </cell>
          <cell r="M317" t="str">
            <v>삼형</v>
          </cell>
        </row>
        <row r="318">
          <cell r="A318">
            <v>315</v>
          </cell>
          <cell r="B318" t="str">
            <v>SEQUENCE SWITCHER</v>
          </cell>
          <cell r="C318" t="str">
            <v>8CH</v>
          </cell>
          <cell r="D318" t="str">
            <v>EA</v>
          </cell>
          <cell r="I318" t="str">
            <v>인터엠</v>
          </cell>
          <cell r="J318">
            <v>320000</v>
          </cell>
          <cell r="K318" t="str">
            <v>맥스</v>
          </cell>
          <cell r="L318">
            <v>1550000</v>
          </cell>
          <cell r="M318" t="str">
            <v>삼형</v>
          </cell>
        </row>
        <row r="319">
          <cell r="A319">
            <v>316</v>
          </cell>
          <cell r="B319" t="str">
            <v>DVR LCD MONITOR</v>
          </cell>
          <cell r="C319" t="str">
            <v>21"</v>
          </cell>
          <cell r="D319" t="str">
            <v>EA</v>
          </cell>
          <cell r="I319" t="str">
            <v>인터엠</v>
          </cell>
          <cell r="J319">
            <v>3312000</v>
          </cell>
          <cell r="K319" t="str">
            <v>맥스</v>
          </cell>
          <cell r="L319">
            <v>3260000</v>
          </cell>
          <cell r="M319" t="str">
            <v>삼형</v>
          </cell>
        </row>
        <row r="320">
          <cell r="A320">
            <v>317</v>
          </cell>
          <cell r="B320" t="str">
            <v>DIGITAL VIDEO RECORDER</v>
          </cell>
          <cell r="C320" t="str">
            <v>16CH</v>
          </cell>
          <cell r="D320" t="str">
            <v>EA</v>
          </cell>
          <cell r="I320" t="str">
            <v>인터엠</v>
          </cell>
          <cell r="J320">
            <v>5000000</v>
          </cell>
          <cell r="K320" t="str">
            <v>맥스</v>
          </cell>
          <cell r="L320">
            <v>3650000</v>
          </cell>
          <cell r="M320" t="str">
            <v>삼형</v>
          </cell>
        </row>
        <row r="321">
          <cell r="A321">
            <v>318</v>
          </cell>
          <cell r="B321" t="str">
            <v>DIGITAL VIDEO RECORDER</v>
          </cell>
          <cell r="C321" t="str">
            <v>8CH</v>
          </cell>
          <cell r="D321" t="str">
            <v>EA</v>
          </cell>
          <cell r="I321" t="str">
            <v>인터엠</v>
          </cell>
          <cell r="J321">
            <v>3500000</v>
          </cell>
          <cell r="K321" t="str">
            <v>맥스</v>
          </cell>
          <cell r="L321">
            <v>3800000</v>
          </cell>
          <cell r="M321" t="str">
            <v>삼형</v>
          </cell>
        </row>
        <row r="322">
          <cell r="A322">
            <v>319</v>
          </cell>
          <cell r="B322" t="str">
            <v>매표소 LCD MONITOR</v>
          </cell>
          <cell r="C322" t="str">
            <v>21"</v>
          </cell>
          <cell r="D322" t="str">
            <v>EA</v>
          </cell>
          <cell r="I322" t="str">
            <v>인터엠</v>
          </cell>
          <cell r="J322">
            <v>3312000</v>
          </cell>
          <cell r="K322" t="str">
            <v>맥스</v>
          </cell>
          <cell r="L322">
            <v>3260000</v>
          </cell>
          <cell r="M322" t="str">
            <v>삼형</v>
          </cell>
        </row>
        <row r="323">
          <cell r="A323">
            <v>320</v>
          </cell>
          <cell r="B323" t="str">
            <v>역장실 LCD MONITOR</v>
          </cell>
          <cell r="C323" t="str">
            <v>21"</v>
          </cell>
          <cell r="D323" t="str">
            <v>EA</v>
          </cell>
          <cell r="I323" t="str">
            <v>인터엠</v>
          </cell>
          <cell r="J323">
            <v>3312000</v>
          </cell>
          <cell r="K323" t="str">
            <v>맥스</v>
          </cell>
          <cell r="L323">
            <v>3260000</v>
          </cell>
          <cell r="M323" t="str">
            <v>삼형</v>
          </cell>
        </row>
        <row r="324">
          <cell r="A324">
            <v>321</v>
          </cell>
          <cell r="B324" t="str">
            <v>CRE MONITOR</v>
          </cell>
          <cell r="C324" t="str">
            <v>20"</v>
          </cell>
          <cell r="D324" t="str">
            <v>EA</v>
          </cell>
          <cell r="I324" t="str">
            <v>인터엠</v>
          </cell>
          <cell r="J324">
            <v>350000</v>
          </cell>
          <cell r="K324" t="str">
            <v>맥스</v>
          </cell>
          <cell r="L324">
            <v>450000</v>
          </cell>
          <cell r="M324" t="str">
            <v>삼형</v>
          </cell>
        </row>
        <row r="325">
          <cell r="A325">
            <v>322</v>
          </cell>
          <cell r="B325" t="str">
            <v>MONITOR HANGER</v>
          </cell>
          <cell r="C325" t="str">
            <v>MADE</v>
          </cell>
          <cell r="D325" t="str">
            <v>EA</v>
          </cell>
          <cell r="I325" t="str">
            <v>인터엠</v>
          </cell>
          <cell r="J325">
            <v>576000</v>
          </cell>
          <cell r="K325" t="str">
            <v>맥스</v>
          </cell>
          <cell r="L325">
            <v>650000</v>
          </cell>
          <cell r="M325" t="str">
            <v>삼형</v>
          </cell>
        </row>
        <row r="326">
          <cell r="A326">
            <v>323</v>
          </cell>
          <cell r="B326" t="str">
            <v>MONITOR 공유기</v>
          </cell>
          <cell r="C326" t="str">
            <v>MADE</v>
          </cell>
          <cell r="D326" t="str">
            <v>EA</v>
          </cell>
          <cell r="I326" t="str">
            <v>인터엠</v>
          </cell>
          <cell r="J326">
            <v>562000</v>
          </cell>
          <cell r="K326" t="str">
            <v>맥스</v>
          </cell>
          <cell r="L326">
            <v>645000</v>
          </cell>
          <cell r="M326" t="str">
            <v>삼형</v>
          </cell>
        </row>
        <row r="327">
          <cell r="A327">
            <v>324</v>
          </cell>
          <cell r="B327" t="str">
            <v>ENCODEC</v>
          </cell>
          <cell r="C327" t="str">
            <v>MADE</v>
          </cell>
          <cell r="D327" t="str">
            <v>EA</v>
          </cell>
          <cell r="I327" t="str">
            <v>인터엠</v>
          </cell>
          <cell r="J327">
            <v>7632000</v>
          </cell>
          <cell r="K327" t="str">
            <v>맥스</v>
          </cell>
          <cell r="L327">
            <v>8200000</v>
          </cell>
          <cell r="M327" t="str">
            <v>삼형</v>
          </cell>
        </row>
        <row r="328">
          <cell r="A328">
            <v>325</v>
          </cell>
          <cell r="B328" t="str">
            <v>DECODEC</v>
          </cell>
          <cell r="C328" t="str">
            <v>MADE</v>
          </cell>
          <cell r="D328" t="str">
            <v>EA</v>
          </cell>
          <cell r="I328" t="str">
            <v>인터엠</v>
          </cell>
          <cell r="J328">
            <v>7632000</v>
          </cell>
          <cell r="K328" t="str">
            <v>맥스</v>
          </cell>
          <cell r="L328">
            <v>8200000</v>
          </cell>
          <cell r="M328" t="str">
            <v>삼형</v>
          </cell>
        </row>
        <row r="329">
          <cell r="A329">
            <v>326</v>
          </cell>
          <cell r="B329" t="str">
            <v>BLANK PANEL</v>
          </cell>
          <cell r="C329" t="str">
            <v>1U</v>
          </cell>
          <cell r="D329" t="str">
            <v>EA</v>
          </cell>
          <cell r="I329" t="str">
            <v>인터엠</v>
          </cell>
          <cell r="J329">
            <v>27000</v>
          </cell>
          <cell r="K329" t="str">
            <v>맥스</v>
          </cell>
          <cell r="L329">
            <v>27000</v>
          </cell>
          <cell r="M329" t="str">
            <v>삼형</v>
          </cell>
        </row>
        <row r="330">
          <cell r="A330">
            <v>327</v>
          </cell>
          <cell r="B330" t="str">
            <v>BLANK PANEL</v>
          </cell>
          <cell r="C330" t="str">
            <v>2U</v>
          </cell>
          <cell r="D330" t="str">
            <v>EA</v>
          </cell>
          <cell r="I330" t="str">
            <v>인터엠</v>
          </cell>
          <cell r="J330">
            <v>30000</v>
          </cell>
          <cell r="K330" t="str">
            <v>맥스</v>
          </cell>
          <cell r="L330">
            <v>30000</v>
          </cell>
          <cell r="M330" t="str">
            <v>삼형</v>
          </cell>
        </row>
        <row r="331">
          <cell r="A331">
            <v>328</v>
          </cell>
          <cell r="B331" t="str">
            <v>POWER DISTRIBUTOR</v>
          </cell>
          <cell r="C331" t="str">
            <v>AC/DC</v>
          </cell>
          <cell r="D331" t="str">
            <v>EA</v>
          </cell>
          <cell r="I331" t="str">
            <v>인터엠</v>
          </cell>
          <cell r="J331">
            <v>370000</v>
          </cell>
          <cell r="K331" t="str">
            <v>맥스</v>
          </cell>
          <cell r="L331">
            <v>430000</v>
          </cell>
          <cell r="M331" t="str">
            <v>삼형</v>
          </cell>
        </row>
        <row r="332">
          <cell r="A332">
            <v>329</v>
          </cell>
          <cell r="B332" t="str">
            <v>POWER CONTROLLER</v>
          </cell>
          <cell r="C332" t="str">
            <v>8 CH</v>
          </cell>
          <cell r="D332" t="str">
            <v>EA</v>
          </cell>
          <cell r="I332" t="str">
            <v>인터엠</v>
          </cell>
          <cell r="J332">
            <v>200000</v>
          </cell>
          <cell r="K332" t="str">
            <v>맥스</v>
          </cell>
          <cell r="L332">
            <v>350000</v>
          </cell>
          <cell r="M332" t="str">
            <v>삼형</v>
          </cell>
        </row>
        <row r="333">
          <cell r="A333">
            <v>330</v>
          </cell>
          <cell r="B333" t="str">
            <v>RACK CABINET</v>
          </cell>
          <cell r="C333" t="str">
            <v>39U</v>
          </cell>
          <cell r="D333" t="str">
            <v>EA</v>
          </cell>
          <cell r="I333" t="str">
            <v>인터엠</v>
          </cell>
          <cell r="J333">
            <v>554000</v>
          </cell>
          <cell r="K333" t="str">
            <v>맥스</v>
          </cell>
          <cell r="L333">
            <v>620000</v>
          </cell>
          <cell r="M333" t="str">
            <v>삼형</v>
          </cell>
        </row>
        <row r="334">
          <cell r="A334">
            <v>331</v>
          </cell>
          <cell r="B334" t="str">
            <v>CONSOLE RACK</v>
          </cell>
          <cell r="C334" t="str">
            <v>MADE</v>
          </cell>
          <cell r="D334" t="str">
            <v>EA</v>
          </cell>
          <cell r="I334" t="str">
            <v>인터엠</v>
          </cell>
          <cell r="J334">
            <v>1132000</v>
          </cell>
          <cell r="K334" t="str">
            <v>맥스</v>
          </cell>
          <cell r="L334">
            <v>1250000</v>
          </cell>
          <cell r="M334" t="str">
            <v>삼형</v>
          </cell>
        </row>
        <row r="335">
          <cell r="A335">
            <v>332</v>
          </cell>
          <cell r="B335" t="str">
            <v>CCTV RACK</v>
          </cell>
          <cell r="C335" t="str">
            <v>20" CCTV 전용</v>
          </cell>
          <cell r="D335" t="str">
            <v>EA</v>
          </cell>
          <cell r="I335" t="str">
            <v>인터엠</v>
          </cell>
          <cell r="J335">
            <v>400000</v>
          </cell>
          <cell r="K335" t="str">
            <v>맥스</v>
          </cell>
          <cell r="L335">
            <v>480000</v>
          </cell>
          <cell r="M335" t="str">
            <v>삼형</v>
          </cell>
        </row>
        <row r="336">
          <cell r="A336">
            <v>333</v>
          </cell>
          <cell r="B336" t="str">
            <v>역장실 CABINET RACK</v>
          </cell>
          <cell r="C336" t="str">
            <v>SPECIAL</v>
          </cell>
          <cell r="D336" t="str">
            <v>EA</v>
          </cell>
          <cell r="I336" t="str">
            <v>인터엠</v>
          </cell>
          <cell r="J336">
            <v>450000</v>
          </cell>
          <cell r="K336" t="str">
            <v>맥스</v>
          </cell>
          <cell r="L336">
            <v>550000</v>
          </cell>
          <cell r="M336" t="str">
            <v>삼형</v>
          </cell>
        </row>
        <row r="337">
          <cell r="A337">
            <v>334</v>
          </cell>
          <cell r="B337" t="str">
            <v>역무실 CABINET RACK</v>
          </cell>
          <cell r="C337" t="str">
            <v>SPECIAL</v>
          </cell>
          <cell r="D337" t="str">
            <v>EA</v>
          </cell>
          <cell r="I337" t="str">
            <v>인터엠</v>
          </cell>
          <cell r="J337">
            <v>1152000</v>
          </cell>
          <cell r="K337" t="str">
            <v>맥스</v>
          </cell>
          <cell r="L337">
            <v>1354000</v>
          </cell>
          <cell r="M337" t="str">
            <v>삼형</v>
          </cell>
        </row>
        <row r="338">
          <cell r="A338">
            <v>335</v>
          </cell>
          <cell r="B338" t="str">
            <v>잡자재비</v>
          </cell>
          <cell r="D338" t="str">
            <v>식</v>
          </cell>
          <cell r="I338" t="str">
            <v>인터엠</v>
          </cell>
          <cell r="J338">
            <v>4210000</v>
          </cell>
        </row>
        <row r="339">
          <cell r="A339">
            <v>336</v>
          </cell>
          <cell r="B339" t="str">
            <v>전관방송설비</v>
          </cell>
          <cell r="D339" t="str">
            <v>식</v>
          </cell>
        </row>
        <row r="340">
          <cell r="A340">
            <v>337</v>
          </cell>
          <cell r="B340" t="str">
            <v>AUTO BLOWER</v>
          </cell>
          <cell r="C340" t="str">
            <v>AUTO FAN</v>
          </cell>
          <cell r="D340" t="str">
            <v>EA</v>
          </cell>
          <cell r="I340" t="str">
            <v>인터엠</v>
          </cell>
          <cell r="J340">
            <v>143000</v>
          </cell>
          <cell r="K340" t="str">
            <v>맥스</v>
          </cell>
          <cell r="L340">
            <v>143000</v>
          </cell>
          <cell r="M340" t="str">
            <v>삼형</v>
          </cell>
        </row>
        <row r="341">
          <cell r="A341">
            <v>338</v>
          </cell>
          <cell r="B341" t="str">
            <v>EM RMORTE CONTROL UNIT</v>
          </cell>
          <cell r="D341" t="str">
            <v>EA</v>
          </cell>
          <cell r="I341" t="str">
            <v>인터엠</v>
          </cell>
          <cell r="J341">
            <v>2460000</v>
          </cell>
          <cell r="K341" t="str">
            <v>맥스</v>
          </cell>
          <cell r="L341">
            <v>2700000</v>
          </cell>
          <cell r="M341" t="str">
            <v>삼형</v>
          </cell>
        </row>
        <row r="342">
          <cell r="A342">
            <v>339</v>
          </cell>
          <cell r="B342" t="str">
            <v>CHIME $ SIREN</v>
          </cell>
          <cell r="D342" t="str">
            <v>EA</v>
          </cell>
          <cell r="I342" t="str">
            <v>인터엠</v>
          </cell>
          <cell r="J342">
            <v>154000</v>
          </cell>
          <cell r="K342" t="str">
            <v>맥스</v>
          </cell>
          <cell r="L342">
            <v>154000</v>
          </cell>
          <cell r="M342" t="str">
            <v>삼형</v>
          </cell>
        </row>
        <row r="343">
          <cell r="A343">
            <v>340</v>
          </cell>
          <cell r="B343" t="str">
            <v>DIGITAL TUNER</v>
          </cell>
          <cell r="C343" t="str">
            <v>DIGI LINK</v>
          </cell>
          <cell r="D343" t="str">
            <v>EA</v>
          </cell>
          <cell r="I343" t="str">
            <v>인터엠</v>
          </cell>
          <cell r="J343">
            <v>318000</v>
          </cell>
          <cell r="K343" t="str">
            <v>맥스</v>
          </cell>
          <cell r="L343">
            <v>318000</v>
          </cell>
          <cell r="M343" t="str">
            <v>삼형</v>
          </cell>
        </row>
        <row r="344">
          <cell r="A344">
            <v>341</v>
          </cell>
          <cell r="B344" t="str">
            <v>DOUBLE CASSETTE DECK</v>
          </cell>
          <cell r="C344" t="str">
            <v>DOUBLE</v>
          </cell>
          <cell r="D344" t="str">
            <v>EA</v>
          </cell>
          <cell r="I344" t="str">
            <v>인터엠</v>
          </cell>
          <cell r="J344">
            <v>485000</v>
          </cell>
          <cell r="K344" t="str">
            <v>맥스</v>
          </cell>
          <cell r="L344">
            <v>485000</v>
          </cell>
          <cell r="M344" t="str">
            <v>삼형</v>
          </cell>
        </row>
        <row r="345">
          <cell r="A345">
            <v>342</v>
          </cell>
          <cell r="B345" t="str">
            <v>C.D.P</v>
          </cell>
          <cell r="C345" t="str">
            <v>5CD</v>
          </cell>
          <cell r="D345" t="str">
            <v>EA</v>
          </cell>
          <cell r="I345" t="str">
            <v>인터엠</v>
          </cell>
          <cell r="J345">
            <v>511000</v>
          </cell>
          <cell r="K345" t="str">
            <v>맥스</v>
          </cell>
          <cell r="L345">
            <v>511000</v>
          </cell>
          <cell r="M345" t="str">
            <v>삼형</v>
          </cell>
        </row>
        <row r="346">
          <cell r="A346">
            <v>343</v>
          </cell>
          <cell r="B346" t="str">
            <v>TRE AMPLIFIRE</v>
          </cell>
          <cell r="C346" t="str">
            <v>12IN/2OUT</v>
          </cell>
          <cell r="D346" t="str">
            <v>EA</v>
          </cell>
          <cell r="I346" t="str">
            <v>인터엠</v>
          </cell>
          <cell r="J346">
            <v>421000</v>
          </cell>
          <cell r="K346" t="str">
            <v>맥스</v>
          </cell>
          <cell r="L346">
            <v>421000</v>
          </cell>
          <cell r="M346" t="str">
            <v>삼형</v>
          </cell>
        </row>
        <row r="347">
          <cell r="A347">
            <v>344</v>
          </cell>
          <cell r="B347" t="str">
            <v>TELEPHONE PAGING</v>
          </cell>
          <cell r="C347" t="str">
            <v>PAGING</v>
          </cell>
          <cell r="D347" t="str">
            <v>EA</v>
          </cell>
          <cell r="I347" t="str">
            <v>인터엠</v>
          </cell>
          <cell r="J347">
            <v>2096000</v>
          </cell>
          <cell r="K347" t="str">
            <v>맥스</v>
          </cell>
          <cell r="L347">
            <v>2405000</v>
          </cell>
          <cell r="M347" t="str">
            <v>삼형</v>
          </cell>
        </row>
        <row r="348">
          <cell r="A348">
            <v>345</v>
          </cell>
          <cell r="B348" t="str">
            <v xml:space="preserve">VOICE COMPOSITION </v>
          </cell>
          <cell r="C348" t="str">
            <v>VOICE</v>
          </cell>
          <cell r="D348" t="str">
            <v>EA</v>
          </cell>
          <cell r="I348" t="str">
            <v>인터엠</v>
          </cell>
          <cell r="J348">
            <v>2178000</v>
          </cell>
          <cell r="K348" t="str">
            <v>맥스</v>
          </cell>
          <cell r="L348">
            <v>2350000</v>
          </cell>
          <cell r="M348" t="str">
            <v>삼형</v>
          </cell>
        </row>
        <row r="349">
          <cell r="A349">
            <v>346</v>
          </cell>
          <cell r="B349" t="str">
            <v>BGM CONTROLLER</v>
          </cell>
          <cell r="C349" t="str">
            <v>BGM</v>
          </cell>
          <cell r="D349" t="str">
            <v>EA</v>
          </cell>
          <cell r="I349" t="str">
            <v>인터엠</v>
          </cell>
          <cell r="J349">
            <v>1489000</v>
          </cell>
          <cell r="K349" t="str">
            <v>맥스</v>
          </cell>
          <cell r="L349">
            <v>1600000</v>
          </cell>
          <cell r="M349" t="str">
            <v>삼형</v>
          </cell>
        </row>
        <row r="350">
          <cell r="A350">
            <v>347</v>
          </cell>
          <cell r="B350" t="str">
            <v>MULTI=DROP COMM, COMTROLLER</v>
          </cell>
          <cell r="C350" t="str">
            <v>CONTROLLER</v>
          </cell>
          <cell r="D350" t="str">
            <v>EA</v>
          </cell>
          <cell r="I350" t="str">
            <v>인터엠</v>
          </cell>
          <cell r="J350">
            <v>1786000</v>
          </cell>
          <cell r="K350" t="str">
            <v>맥스</v>
          </cell>
          <cell r="L350">
            <v>1950000</v>
          </cell>
          <cell r="M350" t="str">
            <v>삼형</v>
          </cell>
        </row>
        <row r="351">
          <cell r="A351">
            <v>348</v>
          </cell>
          <cell r="B351" t="str">
            <v>MULTI=DROP IO, COMTROLLER</v>
          </cell>
          <cell r="C351" t="str">
            <v>INTERPACE</v>
          </cell>
          <cell r="D351" t="str">
            <v>EA</v>
          </cell>
          <cell r="I351" t="str">
            <v>인터엠</v>
          </cell>
          <cell r="J351">
            <v>2050000</v>
          </cell>
          <cell r="K351" t="str">
            <v>맥스</v>
          </cell>
          <cell r="L351">
            <v>2195000</v>
          </cell>
          <cell r="M351" t="str">
            <v>삼형</v>
          </cell>
        </row>
        <row r="352">
          <cell r="A352">
            <v>349</v>
          </cell>
          <cell r="B352" t="str">
            <v>BLANK PANEL</v>
          </cell>
          <cell r="C352" t="str">
            <v>1U</v>
          </cell>
          <cell r="D352" t="str">
            <v>EA</v>
          </cell>
          <cell r="I352" t="str">
            <v>인터엠</v>
          </cell>
          <cell r="J352">
            <v>27000</v>
          </cell>
          <cell r="K352" t="str">
            <v>맥스</v>
          </cell>
          <cell r="L352">
            <v>27000</v>
          </cell>
          <cell r="M352" t="str">
            <v>삼형</v>
          </cell>
        </row>
        <row r="353">
          <cell r="A353">
            <v>350</v>
          </cell>
          <cell r="B353" t="str">
            <v>BLANK PANEL</v>
          </cell>
          <cell r="C353" t="str">
            <v>2U</v>
          </cell>
          <cell r="D353" t="str">
            <v>EA</v>
          </cell>
          <cell r="I353" t="str">
            <v>인터엠</v>
          </cell>
          <cell r="J353">
            <v>30000</v>
          </cell>
          <cell r="K353" t="str">
            <v>맥스</v>
          </cell>
          <cell r="L353">
            <v>30000</v>
          </cell>
          <cell r="M353" t="str">
            <v>삼형</v>
          </cell>
        </row>
        <row r="354">
          <cell r="A354">
            <v>351</v>
          </cell>
          <cell r="B354" t="str">
            <v>BATTERY CHARGER</v>
          </cell>
          <cell r="C354" t="str">
            <v>DC</v>
          </cell>
          <cell r="D354" t="str">
            <v>EA</v>
          </cell>
          <cell r="I354" t="str">
            <v>인터엠</v>
          </cell>
          <cell r="J354">
            <v>250000</v>
          </cell>
          <cell r="K354" t="str">
            <v>맥스</v>
          </cell>
          <cell r="L354">
            <v>250000</v>
          </cell>
          <cell r="M354" t="str">
            <v>삼형</v>
          </cell>
        </row>
        <row r="355">
          <cell r="A355">
            <v>352</v>
          </cell>
          <cell r="B355" t="str">
            <v>POWWR DISTRIBUTOR</v>
          </cell>
          <cell r="C355" t="str">
            <v>AC/DC</v>
          </cell>
          <cell r="D355" t="str">
            <v>EA</v>
          </cell>
          <cell r="I355" t="str">
            <v>인터엠</v>
          </cell>
          <cell r="J355">
            <v>550000</v>
          </cell>
          <cell r="K355" t="str">
            <v>맥스</v>
          </cell>
          <cell r="L355">
            <v>550000</v>
          </cell>
          <cell r="M355" t="str">
            <v>삼형</v>
          </cell>
        </row>
        <row r="356">
          <cell r="A356">
            <v>353</v>
          </cell>
          <cell r="B356" t="str">
            <v>POWER AMP</v>
          </cell>
          <cell r="C356" t="str">
            <v>250W</v>
          </cell>
          <cell r="D356" t="str">
            <v>EA</v>
          </cell>
          <cell r="I356" t="str">
            <v>인터엠</v>
          </cell>
          <cell r="J356">
            <v>982000</v>
          </cell>
          <cell r="K356" t="str">
            <v>맥스</v>
          </cell>
          <cell r="L356">
            <v>982000</v>
          </cell>
          <cell r="M356" t="str">
            <v>삼형</v>
          </cell>
        </row>
        <row r="357">
          <cell r="A357">
            <v>354</v>
          </cell>
          <cell r="B357" t="str">
            <v>POWER AMP</v>
          </cell>
          <cell r="C357" t="str">
            <v>370W</v>
          </cell>
          <cell r="D357" t="str">
            <v>EA</v>
          </cell>
          <cell r="I357" t="str">
            <v>인터엠</v>
          </cell>
          <cell r="J357">
            <v>1145000</v>
          </cell>
          <cell r="K357" t="str">
            <v>맥스</v>
          </cell>
          <cell r="L357">
            <v>1145000</v>
          </cell>
          <cell r="M357" t="str">
            <v>삼형</v>
          </cell>
        </row>
        <row r="358">
          <cell r="A358">
            <v>355</v>
          </cell>
          <cell r="B358" t="str">
            <v>POWER AMP</v>
          </cell>
          <cell r="C358" t="str">
            <v>130W</v>
          </cell>
          <cell r="D358" t="str">
            <v>EA</v>
          </cell>
          <cell r="I358" t="str">
            <v>인터엠</v>
          </cell>
          <cell r="J358">
            <v>809000</v>
          </cell>
          <cell r="K358" t="str">
            <v>맥스</v>
          </cell>
          <cell r="L358">
            <v>809000</v>
          </cell>
          <cell r="M358" t="str">
            <v>삼형</v>
          </cell>
        </row>
        <row r="359">
          <cell r="A359">
            <v>356</v>
          </cell>
          <cell r="B359" t="str">
            <v>AUTO ZONE SELECTOR</v>
          </cell>
          <cell r="C359" t="str">
            <v>24IN/24OUT</v>
          </cell>
          <cell r="D359" t="str">
            <v>EA</v>
          </cell>
          <cell r="I359" t="str">
            <v>인터엠</v>
          </cell>
          <cell r="J359">
            <v>3290000</v>
          </cell>
          <cell r="K359" t="str">
            <v>맥스</v>
          </cell>
          <cell r="L359">
            <v>3600000</v>
          </cell>
          <cell r="M359" t="str">
            <v>삼형</v>
          </cell>
        </row>
        <row r="360">
          <cell r="A360">
            <v>357</v>
          </cell>
          <cell r="B360" t="str">
            <v>AUTO ZONE SELECTOR</v>
          </cell>
          <cell r="C360" t="str">
            <v>12IN/12OUT</v>
          </cell>
          <cell r="D360" t="str">
            <v>EA</v>
          </cell>
          <cell r="I360" t="str">
            <v>인터엠</v>
          </cell>
          <cell r="J360">
            <v>2464000</v>
          </cell>
          <cell r="K360" t="str">
            <v>맥스</v>
          </cell>
          <cell r="L360">
            <v>2800000</v>
          </cell>
          <cell r="M360" t="str">
            <v>삼형</v>
          </cell>
        </row>
        <row r="361">
          <cell r="A361">
            <v>358</v>
          </cell>
          <cell r="B361" t="str">
            <v>RELAY GROUP</v>
          </cell>
          <cell r="C361" t="str">
            <v>16CH</v>
          </cell>
          <cell r="D361" t="str">
            <v>EA</v>
          </cell>
          <cell r="I361" t="str">
            <v>인터엠</v>
          </cell>
          <cell r="J361">
            <v>1770000</v>
          </cell>
          <cell r="K361" t="str">
            <v>맥스</v>
          </cell>
          <cell r="L361">
            <v>1950000</v>
          </cell>
          <cell r="M361" t="str">
            <v>삼형</v>
          </cell>
        </row>
        <row r="362">
          <cell r="A362">
            <v>359</v>
          </cell>
          <cell r="B362" t="str">
            <v>PA MONITOR</v>
          </cell>
          <cell r="C362" t="str">
            <v>MONITOR</v>
          </cell>
          <cell r="D362" t="str">
            <v>EA</v>
          </cell>
          <cell r="I362" t="str">
            <v>인터엠</v>
          </cell>
          <cell r="J362">
            <v>865000</v>
          </cell>
          <cell r="K362" t="str">
            <v>맥스</v>
          </cell>
          <cell r="L362">
            <v>985000</v>
          </cell>
          <cell r="M362" t="str">
            <v>삼형</v>
          </cell>
        </row>
        <row r="363">
          <cell r="A363">
            <v>360</v>
          </cell>
          <cell r="B363" t="str">
            <v>ELECT" PRE-AMP</v>
          </cell>
          <cell r="C363" t="str">
            <v>8 CH</v>
          </cell>
          <cell r="D363" t="str">
            <v>EA</v>
          </cell>
          <cell r="I363" t="str">
            <v>인터엠</v>
          </cell>
          <cell r="J363">
            <v>2356000</v>
          </cell>
          <cell r="K363" t="str">
            <v>맥스</v>
          </cell>
          <cell r="L363">
            <v>2460000</v>
          </cell>
          <cell r="M363" t="str">
            <v>삼형</v>
          </cell>
        </row>
        <row r="364">
          <cell r="A364">
            <v>361</v>
          </cell>
          <cell r="B364" t="str">
            <v>FAULT DETECTOR</v>
          </cell>
          <cell r="C364" t="str">
            <v>8 CH</v>
          </cell>
          <cell r="D364" t="str">
            <v>EA</v>
          </cell>
          <cell r="I364" t="str">
            <v>인터엠</v>
          </cell>
          <cell r="J364">
            <v>2675000</v>
          </cell>
          <cell r="K364" t="str">
            <v>맥스</v>
          </cell>
          <cell r="L364">
            <v>2850000</v>
          </cell>
          <cell r="M364" t="str">
            <v>삼형</v>
          </cell>
        </row>
        <row r="365">
          <cell r="A365">
            <v>362</v>
          </cell>
          <cell r="B365" t="str">
            <v xml:space="preserve">BATTERY </v>
          </cell>
          <cell r="C365" t="str">
            <v>12V/120AH</v>
          </cell>
          <cell r="D365" t="str">
            <v>EA</v>
          </cell>
          <cell r="I365" t="str">
            <v>인터엠</v>
          </cell>
          <cell r="J365">
            <v>135000</v>
          </cell>
          <cell r="K365" t="str">
            <v>맥스</v>
          </cell>
          <cell r="L365">
            <v>162000</v>
          </cell>
          <cell r="M365" t="str">
            <v>삼형</v>
          </cell>
        </row>
        <row r="366">
          <cell r="A366">
            <v>363</v>
          </cell>
          <cell r="B366" t="str">
            <v>RACK CABINET</v>
          </cell>
          <cell r="C366" t="str">
            <v>39U</v>
          </cell>
          <cell r="D366" t="str">
            <v>EA</v>
          </cell>
          <cell r="I366" t="str">
            <v>인터엠</v>
          </cell>
          <cell r="J366">
            <v>554000</v>
          </cell>
          <cell r="K366" t="str">
            <v>맥스</v>
          </cell>
          <cell r="L366">
            <v>554000</v>
          </cell>
          <cell r="M366" t="str">
            <v>삼형</v>
          </cell>
        </row>
        <row r="367">
          <cell r="A367">
            <v>364</v>
          </cell>
          <cell r="B367" t="str">
            <v>BATTERY CASE</v>
          </cell>
          <cell r="C367" t="str">
            <v>SPECIAL</v>
          </cell>
          <cell r="D367" t="str">
            <v>EA</v>
          </cell>
          <cell r="I367" t="str">
            <v>인터엠</v>
          </cell>
          <cell r="J367">
            <v>70000</v>
          </cell>
          <cell r="K367" t="str">
            <v>맥스</v>
          </cell>
          <cell r="L367">
            <v>80000</v>
          </cell>
          <cell r="M367" t="str">
            <v>삼형</v>
          </cell>
        </row>
        <row r="368">
          <cell r="A368">
            <v>365</v>
          </cell>
          <cell r="B368" t="str">
            <v>REMOTE AMP</v>
          </cell>
          <cell r="C368" t="str">
            <v>48 CH</v>
          </cell>
          <cell r="D368" t="str">
            <v>EA</v>
          </cell>
          <cell r="I368" t="str">
            <v>인터엠</v>
          </cell>
          <cell r="J368">
            <v>2496000</v>
          </cell>
          <cell r="K368" t="str">
            <v>맥스</v>
          </cell>
          <cell r="L368">
            <v>2700000</v>
          </cell>
          <cell r="M368" t="str">
            <v>삼형</v>
          </cell>
        </row>
        <row r="369">
          <cell r="A369">
            <v>366</v>
          </cell>
          <cell r="B369" t="str">
            <v>PC TABLE</v>
          </cell>
          <cell r="C369" t="str">
            <v>MADE</v>
          </cell>
          <cell r="D369" t="str">
            <v>EA</v>
          </cell>
          <cell r="I369" t="str">
            <v>인터엠</v>
          </cell>
          <cell r="J369">
            <v>400000</v>
          </cell>
          <cell r="K369" t="str">
            <v>맥스</v>
          </cell>
          <cell r="L369">
            <v>550000</v>
          </cell>
          <cell r="M369" t="str">
            <v>삼형</v>
          </cell>
        </row>
        <row r="370">
          <cell r="A370">
            <v>367</v>
          </cell>
          <cell r="B370" t="str">
            <v>LCD MONITOR</v>
          </cell>
          <cell r="C370" t="str">
            <v>17"</v>
          </cell>
          <cell r="D370" t="str">
            <v>EA</v>
          </cell>
          <cell r="I370" t="str">
            <v>인터엠</v>
          </cell>
          <cell r="J370">
            <v>740000</v>
          </cell>
          <cell r="K370" t="str">
            <v>맥스</v>
          </cell>
          <cell r="L370">
            <v>800000</v>
          </cell>
          <cell r="M370" t="str">
            <v>삼형</v>
          </cell>
        </row>
        <row r="371">
          <cell r="A371">
            <v>368</v>
          </cell>
          <cell r="B371" t="str">
            <v>C.P.U</v>
          </cell>
          <cell r="C371" t="str">
            <v>PENTIUM-4</v>
          </cell>
          <cell r="D371" t="str">
            <v>EA</v>
          </cell>
          <cell r="I371" t="str">
            <v>인터엠</v>
          </cell>
          <cell r="J371">
            <v>1368000</v>
          </cell>
          <cell r="K371" t="str">
            <v>맥스</v>
          </cell>
          <cell r="L371">
            <v>1435000</v>
          </cell>
          <cell r="M371" t="str">
            <v>삼형</v>
          </cell>
        </row>
        <row r="372">
          <cell r="A372">
            <v>369</v>
          </cell>
          <cell r="B372" t="str">
            <v>WIRELESS DISTRIBUTOR</v>
          </cell>
          <cell r="C372" t="str">
            <v>UHF</v>
          </cell>
          <cell r="D372" t="str">
            <v>EA</v>
          </cell>
          <cell r="I372" t="str">
            <v>인터엠</v>
          </cell>
          <cell r="J372">
            <v>550000</v>
          </cell>
          <cell r="K372" t="str">
            <v>맥스</v>
          </cell>
          <cell r="L372">
            <v>650000</v>
          </cell>
          <cell r="M372" t="str">
            <v>삼형</v>
          </cell>
        </row>
        <row r="373">
          <cell r="A373">
            <v>370</v>
          </cell>
          <cell r="B373" t="str">
            <v>RF RECEIVER</v>
          </cell>
          <cell r="C373" t="str">
            <v>UHF</v>
          </cell>
          <cell r="D373" t="str">
            <v>EA</v>
          </cell>
          <cell r="I373" t="str">
            <v>인터엠</v>
          </cell>
          <cell r="J373">
            <v>854000</v>
          </cell>
          <cell r="K373" t="str">
            <v>맥스</v>
          </cell>
          <cell r="L373">
            <v>900000</v>
          </cell>
          <cell r="M373" t="str">
            <v>삼형</v>
          </cell>
        </row>
        <row r="374">
          <cell r="A374">
            <v>371</v>
          </cell>
          <cell r="B374" t="str">
            <v>RE POWER `SUPPLY</v>
          </cell>
          <cell r="C374" t="str">
            <v>UHF</v>
          </cell>
          <cell r="D374" t="str">
            <v>EA</v>
          </cell>
          <cell r="I374" t="str">
            <v>인터엠</v>
          </cell>
          <cell r="J374">
            <v>130000</v>
          </cell>
          <cell r="K374" t="str">
            <v>맥스</v>
          </cell>
          <cell r="L374">
            <v>170000</v>
          </cell>
          <cell r="M374" t="str">
            <v>삼형</v>
          </cell>
        </row>
        <row r="375">
          <cell r="A375">
            <v>372</v>
          </cell>
          <cell r="B375" t="str">
            <v>GP ANTENNA</v>
          </cell>
          <cell r="C375" t="str">
            <v>UHF</v>
          </cell>
          <cell r="D375" t="str">
            <v>EA</v>
          </cell>
          <cell r="I375" t="str">
            <v>인터엠</v>
          </cell>
          <cell r="J375">
            <v>360000</v>
          </cell>
          <cell r="K375" t="str">
            <v>맥스</v>
          </cell>
          <cell r="L375">
            <v>400000</v>
          </cell>
          <cell r="M375" t="str">
            <v>삼형</v>
          </cell>
        </row>
        <row r="376">
          <cell r="A376">
            <v>373</v>
          </cell>
          <cell r="B376" t="str">
            <v>WIRELESS HAND MIC</v>
          </cell>
          <cell r="C376" t="str">
            <v>UHF</v>
          </cell>
          <cell r="D376" t="str">
            <v>EA</v>
          </cell>
          <cell r="I376" t="str">
            <v>인터엠</v>
          </cell>
          <cell r="J376">
            <v>491000</v>
          </cell>
          <cell r="K376" t="str">
            <v>맥스</v>
          </cell>
          <cell r="L376">
            <v>520000</v>
          </cell>
          <cell r="M376" t="str">
            <v>삼형</v>
          </cell>
        </row>
        <row r="377">
          <cell r="A377">
            <v>374</v>
          </cell>
          <cell r="B377" t="str">
            <v>DYNAMIC MICROPHONE</v>
          </cell>
          <cell r="C377" t="str">
            <v>DYNAMIC</v>
          </cell>
          <cell r="D377" t="str">
            <v>EA</v>
          </cell>
          <cell r="I377" t="str">
            <v>인터엠</v>
          </cell>
          <cell r="J377">
            <v>104000</v>
          </cell>
          <cell r="K377" t="str">
            <v>맥스</v>
          </cell>
          <cell r="L377">
            <v>104000</v>
          </cell>
          <cell r="M377" t="str">
            <v>삼형</v>
          </cell>
        </row>
        <row r="378">
          <cell r="A378">
            <v>375</v>
          </cell>
          <cell r="B378" t="str">
            <v>MIC EXTENDED CORD</v>
          </cell>
          <cell r="C378" t="str">
            <v>10M</v>
          </cell>
          <cell r="D378" t="str">
            <v>EA</v>
          </cell>
          <cell r="I378" t="str">
            <v>인터엠</v>
          </cell>
          <cell r="J378">
            <v>24000</v>
          </cell>
          <cell r="K378" t="str">
            <v>맥스</v>
          </cell>
          <cell r="L378">
            <v>24000</v>
          </cell>
          <cell r="M378" t="str">
            <v>삼형</v>
          </cell>
        </row>
        <row r="379">
          <cell r="A379">
            <v>376</v>
          </cell>
          <cell r="B379" t="str">
            <v>MIC STAND</v>
          </cell>
          <cell r="C379" t="str">
            <v>TABLE TYPE</v>
          </cell>
          <cell r="D379" t="str">
            <v>EA</v>
          </cell>
          <cell r="I379" t="str">
            <v>인터엠</v>
          </cell>
          <cell r="J379">
            <v>34000</v>
          </cell>
          <cell r="K379" t="str">
            <v>맥스</v>
          </cell>
          <cell r="L379">
            <v>34000</v>
          </cell>
          <cell r="M379" t="str">
            <v>삼형</v>
          </cell>
        </row>
        <row r="380">
          <cell r="A380">
            <v>377</v>
          </cell>
          <cell r="B380" t="str">
            <v>U.P.S</v>
          </cell>
          <cell r="C380" t="str">
            <v>I HVA</v>
          </cell>
          <cell r="D380" t="str">
            <v>EA</v>
          </cell>
          <cell r="I380" t="str">
            <v>인터엠</v>
          </cell>
          <cell r="J380">
            <v>1105000</v>
          </cell>
          <cell r="K380" t="str">
            <v>맥스</v>
          </cell>
          <cell r="L380">
            <v>1250000</v>
          </cell>
          <cell r="M380" t="str">
            <v>삼형</v>
          </cell>
        </row>
        <row r="381">
          <cell r="A381">
            <v>378</v>
          </cell>
          <cell r="B381" t="str">
            <v>LOCAL MODEM</v>
          </cell>
          <cell r="C381" t="str">
            <v>MOEM</v>
          </cell>
          <cell r="D381" t="str">
            <v>EA</v>
          </cell>
          <cell r="I381" t="str">
            <v>인터엠</v>
          </cell>
          <cell r="J381">
            <v>166000</v>
          </cell>
          <cell r="K381" t="str">
            <v>맥스</v>
          </cell>
          <cell r="L381">
            <v>250000</v>
          </cell>
          <cell r="M381" t="str">
            <v>삼형</v>
          </cell>
        </row>
        <row r="382">
          <cell r="A382">
            <v>379</v>
          </cell>
          <cell r="B382" t="str">
            <v>SOFT WARE</v>
          </cell>
          <cell r="C382" t="str">
            <v>SPECIAL</v>
          </cell>
          <cell r="D382" t="str">
            <v>EA</v>
          </cell>
          <cell r="I382" t="str">
            <v>인터엠</v>
          </cell>
          <cell r="J382">
            <v>5000000</v>
          </cell>
          <cell r="K382" t="str">
            <v>맥스</v>
          </cell>
          <cell r="L382">
            <v>7000000</v>
          </cell>
          <cell r="M382" t="str">
            <v>삼형</v>
          </cell>
        </row>
        <row r="383">
          <cell r="A383">
            <v>380</v>
          </cell>
          <cell r="B383" t="str">
            <v>PIS 방송 시스템</v>
          </cell>
          <cell r="D383" t="str">
            <v>식</v>
          </cell>
        </row>
        <row r="384">
          <cell r="A384">
            <v>381</v>
          </cell>
          <cell r="B384" t="str">
            <v>PIS PC TABLE</v>
          </cell>
          <cell r="C384" t="str">
            <v>MADE</v>
          </cell>
          <cell r="D384" t="str">
            <v>EA</v>
          </cell>
          <cell r="I384" t="str">
            <v>인터엠</v>
          </cell>
          <cell r="J384">
            <v>500000</v>
          </cell>
          <cell r="K384" t="str">
            <v>맥스</v>
          </cell>
          <cell r="L384">
            <v>550000</v>
          </cell>
          <cell r="M384" t="str">
            <v>삼형</v>
          </cell>
        </row>
        <row r="385">
          <cell r="A385">
            <v>382</v>
          </cell>
          <cell r="B385" t="str">
            <v>LCD MONITOR</v>
          </cell>
          <cell r="C385" t="str">
            <v>17"</v>
          </cell>
          <cell r="D385" t="str">
            <v>EA</v>
          </cell>
          <cell r="I385" t="str">
            <v>인터엠</v>
          </cell>
          <cell r="J385">
            <v>740000</v>
          </cell>
          <cell r="K385" t="str">
            <v>맥스</v>
          </cell>
          <cell r="L385">
            <v>800000</v>
          </cell>
          <cell r="M385" t="str">
            <v>삼형</v>
          </cell>
        </row>
        <row r="386">
          <cell r="A386">
            <v>383</v>
          </cell>
          <cell r="B386" t="str">
            <v>C.P.U</v>
          </cell>
          <cell r="C386" t="str">
            <v>RENTIUM-4</v>
          </cell>
          <cell r="D386" t="str">
            <v>EA</v>
          </cell>
          <cell r="I386" t="str">
            <v>인터엠</v>
          </cell>
          <cell r="J386">
            <v>1368000</v>
          </cell>
          <cell r="K386" t="str">
            <v>맥스</v>
          </cell>
          <cell r="L386">
            <v>1400000</v>
          </cell>
          <cell r="M386" t="str">
            <v>삼형</v>
          </cell>
        </row>
        <row r="387">
          <cell r="A387">
            <v>384</v>
          </cell>
          <cell r="B387" t="str">
            <v>ELETRO PRE-AMP</v>
          </cell>
          <cell r="C387" t="str">
            <v>8CH</v>
          </cell>
          <cell r="D387" t="str">
            <v>EA</v>
          </cell>
          <cell r="I387" t="str">
            <v>인터엠</v>
          </cell>
          <cell r="J387">
            <v>2357000</v>
          </cell>
          <cell r="K387" t="str">
            <v>맥스</v>
          </cell>
          <cell r="L387">
            <v>2450000</v>
          </cell>
          <cell r="M387" t="str">
            <v>삼형</v>
          </cell>
        </row>
        <row r="388">
          <cell r="A388">
            <v>385</v>
          </cell>
          <cell r="B388" t="str">
            <v>AUTO ANNOUNCER</v>
          </cell>
          <cell r="C388" t="str">
            <v>VOICE</v>
          </cell>
          <cell r="D388" t="str">
            <v>EA</v>
          </cell>
          <cell r="I388" t="str">
            <v>인터엠</v>
          </cell>
          <cell r="J388">
            <v>3930000</v>
          </cell>
          <cell r="K388" t="str">
            <v>맥스</v>
          </cell>
          <cell r="L388">
            <v>4150000</v>
          </cell>
          <cell r="M388" t="str">
            <v>삼형</v>
          </cell>
        </row>
        <row r="389">
          <cell r="A389">
            <v>386</v>
          </cell>
          <cell r="B389" t="str">
            <v>MODEM</v>
          </cell>
          <cell r="C389" t="str">
            <v>DATA</v>
          </cell>
          <cell r="D389" t="str">
            <v>EA</v>
          </cell>
          <cell r="I389" t="str">
            <v>인터엠</v>
          </cell>
          <cell r="J389">
            <v>720000</v>
          </cell>
          <cell r="K389" t="str">
            <v>맥스</v>
          </cell>
          <cell r="L389">
            <v>880000</v>
          </cell>
          <cell r="M389" t="str">
            <v>삼형</v>
          </cell>
        </row>
        <row r="390">
          <cell r="A390">
            <v>387</v>
          </cell>
          <cell r="B390" t="str">
            <v>POWER DISTRIBUTOR</v>
          </cell>
          <cell r="C390" t="str">
            <v>AC/220V/DC 24V</v>
          </cell>
          <cell r="D390" t="str">
            <v>EA</v>
          </cell>
          <cell r="I390" t="str">
            <v>인터엠</v>
          </cell>
          <cell r="J390">
            <v>550000</v>
          </cell>
          <cell r="K390" t="str">
            <v>맥스</v>
          </cell>
          <cell r="L390">
            <v>550000</v>
          </cell>
          <cell r="M390" t="str">
            <v>삼형</v>
          </cell>
        </row>
        <row r="391">
          <cell r="A391">
            <v>388</v>
          </cell>
          <cell r="B391" t="str">
            <v>BLANK PANEL</v>
          </cell>
          <cell r="C391" t="str">
            <v>1U</v>
          </cell>
          <cell r="D391" t="str">
            <v>EA</v>
          </cell>
          <cell r="I391" t="str">
            <v>인터엠</v>
          </cell>
          <cell r="J391">
            <v>27000</v>
          </cell>
          <cell r="K391" t="str">
            <v>맥스</v>
          </cell>
          <cell r="L391">
            <v>27000</v>
          </cell>
          <cell r="M391" t="str">
            <v>삼형</v>
          </cell>
        </row>
        <row r="392">
          <cell r="A392">
            <v>389</v>
          </cell>
          <cell r="B392" t="str">
            <v>BLANK PANEL</v>
          </cell>
          <cell r="C392" t="str">
            <v>2U</v>
          </cell>
          <cell r="D392" t="str">
            <v>EA</v>
          </cell>
          <cell r="I392" t="str">
            <v>인터엠</v>
          </cell>
          <cell r="J392">
            <v>30000</v>
          </cell>
          <cell r="K392" t="str">
            <v>맥스</v>
          </cell>
          <cell r="L392">
            <v>30000</v>
          </cell>
          <cell r="M392" t="str">
            <v>삼형</v>
          </cell>
        </row>
        <row r="393">
          <cell r="A393">
            <v>390</v>
          </cell>
          <cell r="B393" t="str">
            <v>MULTI-DROP COMUNICATOR</v>
          </cell>
          <cell r="C393" t="str">
            <v xml:space="preserve"> COMUNICATOR</v>
          </cell>
          <cell r="D393" t="str">
            <v>EA</v>
          </cell>
          <cell r="I393" t="str">
            <v>인터엠</v>
          </cell>
          <cell r="J393">
            <v>1787000</v>
          </cell>
          <cell r="K393" t="str">
            <v>맥스</v>
          </cell>
          <cell r="L393">
            <v>1980000</v>
          </cell>
          <cell r="M393" t="str">
            <v>삼형</v>
          </cell>
        </row>
        <row r="394">
          <cell r="A394">
            <v>391</v>
          </cell>
          <cell r="B394" t="str">
            <v>자동 안내방송문구녹음기</v>
          </cell>
          <cell r="C394" t="str">
            <v>녹음비</v>
          </cell>
          <cell r="D394" t="str">
            <v>식</v>
          </cell>
          <cell r="I394" t="str">
            <v>인터엠</v>
          </cell>
          <cell r="J394">
            <v>10000000</v>
          </cell>
          <cell r="K394" t="str">
            <v>맥스</v>
          </cell>
          <cell r="L394">
            <v>11000000</v>
          </cell>
          <cell r="M394" t="str">
            <v>삼형</v>
          </cell>
        </row>
        <row r="395">
          <cell r="A395">
            <v>392</v>
          </cell>
          <cell r="B395" t="str">
            <v>잡자재비</v>
          </cell>
          <cell r="D395" t="str">
            <v>식</v>
          </cell>
          <cell r="I395" t="str">
            <v>인터엠</v>
          </cell>
          <cell r="J395">
            <v>3738000</v>
          </cell>
        </row>
        <row r="396">
          <cell r="A396">
            <v>393</v>
          </cell>
          <cell r="B396" t="str">
            <v>매표소 방송설비</v>
          </cell>
        </row>
        <row r="397">
          <cell r="A397">
            <v>394</v>
          </cell>
          <cell r="B397" t="str">
            <v>매표소 AMP</v>
          </cell>
          <cell r="C397" t="str">
            <v>5W</v>
          </cell>
          <cell r="D397" t="str">
            <v>EA</v>
          </cell>
          <cell r="I397" t="str">
            <v>인터엠</v>
          </cell>
          <cell r="J397">
            <v>840000</v>
          </cell>
          <cell r="K397" t="str">
            <v>맥스</v>
          </cell>
          <cell r="L397">
            <v>950000</v>
          </cell>
        </row>
        <row r="398">
          <cell r="A398">
            <v>395</v>
          </cell>
          <cell r="B398" t="str">
            <v>REMOTE MICROPHONE</v>
          </cell>
          <cell r="C398" t="str">
            <v>DYNAMIC</v>
          </cell>
          <cell r="D398" t="str">
            <v>EA</v>
          </cell>
          <cell r="I398" t="str">
            <v>인터엠</v>
          </cell>
          <cell r="J398">
            <v>70000</v>
          </cell>
          <cell r="K398" t="str">
            <v>맥스</v>
          </cell>
          <cell r="L398">
            <v>80000</v>
          </cell>
        </row>
        <row r="399">
          <cell r="A399">
            <v>396</v>
          </cell>
          <cell r="B399" t="str">
            <v>MIC JACK BOX</v>
          </cell>
          <cell r="C399" t="str">
            <v>MIC JACK BOX</v>
          </cell>
          <cell r="D399" t="str">
            <v>EA</v>
          </cell>
          <cell r="I399" t="str">
            <v>인터엠</v>
          </cell>
          <cell r="J399">
            <v>16000</v>
          </cell>
          <cell r="K399" t="str">
            <v>맥스</v>
          </cell>
          <cell r="L399">
            <v>16000</v>
          </cell>
        </row>
        <row r="400">
          <cell r="A400">
            <v>397</v>
          </cell>
          <cell r="B400" t="str">
            <v>SPEAKER</v>
          </cell>
          <cell r="C400" t="str">
            <v>5W</v>
          </cell>
          <cell r="D400" t="str">
            <v>EA</v>
          </cell>
          <cell r="I400" t="str">
            <v>인터엠</v>
          </cell>
          <cell r="J400">
            <v>100000</v>
          </cell>
          <cell r="K400" t="str">
            <v>맥스</v>
          </cell>
          <cell r="L400">
            <v>150000</v>
          </cell>
        </row>
        <row r="401">
          <cell r="A401">
            <v>398</v>
          </cell>
          <cell r="B401" t="str">
            <v>CAMERA RACK</v>
          </cell>
          <cell r="C401" t="str">
            <v>MADE</v>
          </cell>
          <cell r="D401" t="str">
            <v>EA</v>
          </cell>
          <cell r="I401" t="str">
            <v>인터엠</v>
          </cell>
          <cell r="J401">
            <v>504000</v>
          </cell>
          <cell r="K401" t="str">
            <v>맥스</v>
          </cell>
          <cell r="L401">
            <v>504000</v>
          </cell>
        </row>
        <row r="402">
          <cell r="A402">
            <v>399</v>
          </cell>
          <cell r="B402" t="str">
            <v>AMP RACK</v>
          </cell>
          <cell r="C402" t="str">
            <v>MADE</v>
          </cell>
          <cell r="D402" t="str">
            <v>EA</v>
          </cell>
          <cell r="I402" t="str">
            <v>인터엠</v>
          </cell>
          <cell r="J402">
            <v>360000</v>
          </cell>
          <cell r="K402" t="str">
            <v>맥스</v>
          </cell>
          <cell r="L402">
            <v>450000</v>
          </cell>
        </row>
        <row r="403">
          <cell r="A403">
            <v>400</v>
          </cell>
          <cell r="B403" t="str">
            <v>잡자재비</v>
          </cell>
          <cell r="D403" t="str">
            <v>식</v>
          </cell>
          <cell r="I403" t="str">
            <v>인터엠</v>
          </cell>
          <cell r="J403">
            <v>129000</v>
          </cell>
          <cell r="K403" t="str">
            <v>맥스</v>
          </cell>
        </row>
        <row r="404">
          <cell r="A404">
            <v>401</v>
          </cell>
          <cell r="B404" t="str">
            <v>위성안테나</v>
          </cell>
          <cell r="C404" t="str">
            <v>1.2m</v>
          </cell>
          <cell r="D404" t="str">
            <v>대</v>
          </cell>
          <cell r="I404">
            <v>1111</v>
          </cell>
          <cell r="J404">
            <v>180000</v>
          </cell>
        </row>
        <row r="405">
          <cell r="A405">
            <v>402</v>
          </cell>
          <cell r="B405" t="str">
            <v>위성안테나</v>
          </cell>
          <cell r="C405" t="str">
            <v>1.8m</v>
          </cell>
          <cell r="D405" t="str">
            <v>대</v>
          </cell>
          <cell r="G405">
            <v>1015</v>
          </cell>
          <cell r="H405">
            <v>220000</v>
          </cell>
          <cell r="I405">
            <v>1111</v>
          </cell>
          <cell r="J405">
            <v>350000</v>
          </cell>
        </row>
        <row r="406">
          <cell r="A406">
            <v>403</v>
          </cell>
          <cell r="B406" t="str">
            <v>위성안테나</v>
          </cell>
          <cell r="C406" t="str">
            <v>2.4m</v>
          </cell>
          <cell r="D406" t="str">
            <v>대</v>
          </cell>
          <cell r="I406">
            <v>1111</v>
          </cell>
          <cell r="J406">
            <v>850000</v>
          </cell>
        </row>
        <row r="407">
          <cell r="A407">
            <v>404</v>
          </cell>
          <cell r="B407" t="str">
            <v>HEAD END SET</v>
          </cell>
          <cell r="D407" t="str">
            <v>식</v>
          </cell>
          <cell r="L407">
            <v>32000000</v>
          </cell>
        </row>
        <row r="408">
          <cell r="A408">
            <v>405</v>
          </cell>
          <cell r="B408" t="str">
            <v>TV공청안테나 신설</v>
          </cell>
          <cell r="D408" t="str">
            <v>대</v>
          </cell>
        </row>
        <row r="409">
          <cell r="A409">
            <v>406</v>
          </cell>
          <cell r="B409" t="str">
            <v>무선 녹음(통신기기실)</v>
          </cell>
          <cell r="D409" t="str">
            <v>대</v>
          </cell>
          <cell r="K409" t="str">
            <v>엠에스</v>
          </cell>
          <cell r="L409">
            <v>31000000</v>
          </cell>
        </row>
        <row r="410">
          <cell r="A410">
            <v>407</v>
          </cell>
          <cell r="B410" t="str">
            <v>열차 방호(통신기기실)</v>
          </cell>
          <cell r="D410" t="str">
            <v>대</v>
          </cell>
          <cell r="K410" t="str">
            <v>샬름</v>
          </cell>
          <cell r="L410">
            <v>95000000</v>
          </cell>
        </row>
        <row r="411">
          <cell r="A411">
            <v>408</v>
          </cell>
          <cell r="B411" t="str">
            <v>P I(통신기기실)</v>
          </cell>
          <cell r="D411" t="str">
            <v>대</v>
          </cell>
          <cell r="L411">
            <v>200000000</v>
          </cell>
        </row>
        <row r="412">
          <cell r="A412">
            <v>409</v>
          </cell>
          <cell r="B412" t="str">
            <v>무선 작업대(통신기기실)</v>
          </cell>
          <cell r="D412" t="str">
            <v>대</v>
          </cell>
        </row>
        <row r="413">
          <cell r="A413">
            <v>410</v>
          </cell>
          <cell r="B413" t="str">
            <v>O F D(통신기기실)</v>
          </cell>
          <cell r="D413" t="str">
            <v>대</v>
          </cell>
          <cell r="L413">
            <v>700000</v>
          </cell>
        </row>
        <row r="414">
          <cell r="A414">
            <v>411</v>
          </cell>
          <cell r="B414" t="str">
            <v>LAN 스위칭(통신기기실)</v>
          </cell>
          <cell r="D414" t="str">
            <v>대</v>
          </cell>
          <cell r="L414">
            <v>50000000</v>
          </cell>
        </row>
        <row r="415">
          <cell r="A415">
            <v>412</v>
          </cell>
          <cell r="B415" t="str">
            <v>LAN 라우터(통신기기실)</v>
          </cell>
          <cell r="D415" t="str">
            <v>대</v>
          </cell>
          <cell r="L415">
            <v>50000000</v>
          </cell>
        </row>
        <row r="416">
          <cell r="A416">
            <v>413</v>
          </cell>
          <cell r="B416" t="str">
            <v>F N X(통신기기실)</v>
          </cell>
          <cell r="D416" t="str">
            <v>대</v>
          </cell>
          <cell r="L416">
            <v>300000000</v>
          </cell>
        </row>
        <row r="417">
          <cell r="A417">
            <v>414</v>
          </cell>
          <cell r="B417" t="str">
            <v>영상 라우터(통신기기실)</v>
          </cell>
          <cell r="D417" t="str">
            <v>대</v>
          </cell>
          <cell r="L417">
            <v>150000000</v>
          </cell>
        </row>
        <row r="418">
          <cell r="A418">
            <v>415</v>
          </cell>
          <cell r="B418" t="str">
            <v>사령 녹음(통신기기실)</v>
          </cell>
          <cell r="D418" t="str">
            <v>대</v>
          </cell>
          <cell r="K418" t="str">
            <v>디씨</v>
          </cell>
          <cell r="L418">
            <v>18850000</v>
          </cell>
        </row>
        <row r="419">
          <cell r="A419">
            <v>416</v>
          </cell>
          <cell r="B419" t="str">
            <v>무선원격 1(통신기기실)</v>
          </cell>
          <cell r="D419" t="str">
            <v>대</v>
          </cell>
          <cell r="K419" t="str">
            <v>대원</v>
          </cell>
          <cell r="L419">
            <v>1873000</v>
          </cell>
        </row>
        <row r="420">
          <cell r="A420">
            <v>417</v>
          </cell>
          <cell r="B420" t="str">
            <v>무선원격 2(통신기기실)</v>
          </cell>
          <cell r="D420" t="str">
            <v>대</v>
          </cell>
          <cell r="K420" t="str">
            <v>대원</v>
          </cell>
          <cell r="L420">
            <v>1873000</v>
          </cell>
        </row>
        <row r="421">
          <cell r="A421">
            <v>418</v>
          </cell>
          <cell r="B421" t="str">
            <v>CC TV 1(통신기기실)</v>
          </cell>
          <cell r="D421" t="str">
            <v>대</v>
          </cell>
          <cell r="L421">
            <v>85000000</v>
          </cell>
        </row>
        <row r="422">
          <cell r="A422">
            <v>419</v>
          </cell>
          <cell r="B422" t="str">
            <v>CC TV 2(통신기기실)</v>
          </cell>
          <cell r="D422" t="str">
            <v>대</v>
          </cell>
          <cell r="L422">
            <v>85000000</v>
          </cell>
        </row>
        <row r="423">
          <cell r="A423">
            <v>420</v>
          </cell>
          <cell r="B423" t="str">
            <v>키폰(통신기기실)</v>
          </cell>
          <cell r="D423" t="str">
            <v>대</v>
          </cell>
          <cell r="L423">
            <v>50000000</v>
          </cell>
        </row>
        <row r="424">
          <cell r="A424">
            <v>421</v>
          </cell>
          <cell r="B424" t="str">
            <v>운전사령(통신기기실)</v>
          </cell>
          <cell r="D424" t="str">
            <v>대</v>
          </cell>
          <cell r="L424">
            <v>500000000</v>
          </cell>
        </row>
        <row r="425">
          <cell r="A425">
            <v>422</v>
          </cell>
          <cell r="B425" t="str">
            <v>사령원격(통신기기실)</v>
          </cell>
          <cell r="D425" t="str">
            <v>대</v>
          </cell>
          <cell r="K425" t="str">
            <v>금부</v>
          </cell>
          <cell r="L425">
            <v>118350000</v>
          </cell>
        </row>
        <row r="426">
          <cell r="A426">
            <v>423</v>
          </cell>
          <cell r="B426" t="str">
            <v>동보 팩스(통신기기실)</v>
          </cell>
          <cell r="D426" t="str">
            <v>대</v>
          </cell>
          <cell r="K426" t="str">
            <v>새서을</v>
          </cell>
          <cell r="L426">
            <v>111003000</v>
          </cell>
        </row>
        <row r="427">
          <cell r="A427">
            <v>424</v>
          </cell>
          <cell r="B427" t="str">
            <v>교환기(통신기기실)</v>
          </cell>
          <cell r="D427" t="str">
            <v>대</v>
          </cell>
          <cell r="K427" t="str">
            <v>삼성</v>
          </cell>
          <cell r="L427">
            <v>418975000</v>
          </cell>
        </row>
        <row r="428">
          <cell r="A428">
            <v>425</v>
          </cell>
          <cell r="B428" t="str">
            <v>V M S(통신기기실)</v>
          </cell>
          <cell r="D428" t="str">
            <v>대</v>
          </cell>
          <cell r="L428">
            <v>500000000</v>
          </cell>
        </row>
        <row r="429">
          <cell r="A429">
            <v>426</v>
          </cell>
          <cell r="B429" t="str">
            <v>비상 교환기(통신기기실)</v>
          </cell>
          <cell r="D429" t="str">
            <v>대</v>
          </cell>
          <cell r="K429" t="str">
            <v>삼성</v>
          </cell>
          <cell r="L429">
            <v>418975000</v>
          </cell>
        </row>
        <row r="430">
          <cell r="A430">
            <v>427</v>
          </cell>
          <cell r="B430" t="str">
            <v>S D N S(통신기기실)</v>
          </cell>
          <cell r="D430" t="str">
            <v>대</v>
          </cell>
          <cell r="L430">
            <v>500000000</v>
          </cell>
        </row>
        <row r="431">
          <cell r="A431">
            <v>428</v>
          </cell>
          <cell r="B431" t="str">
            <v>삼성 155(통신기기실)</v>
          </cell>
          <cell r="D431" t="str">
            <v>대</v>
          </cell>
          <cell r="K431" t="str">
            <v>벨루션</v>
          </cell>
          <cell r="L431">
            <v>326579000</v>
          </cell>
        </row>
        <row r="432">
          <cell r="A432">
            <v>429</v>
          </cell>
          <cell r="B432" t="str">
            <v>C-MUX(통신기기실)</v>
          </cell>
          <cell r="D432" t="str">
            <v>대</v>
          </cell>
          <cell r="L432">
            <v>550000000</v>
          </cell>
        </row>
        <row r="433">
          <cell r="A433">
            <v>430</v>
          </cell>
          <cell r="B433" t="str">
            <v>CP-12EM(통신기기실)</v>
          </cell>
          <cell r="D433" t="str">
            <v>대</v>
          </cell>
          <cell r="K433" t="str">
            <v>초포</v>
          </cell>
          <cell r="L433">
            <v>25566000</v>
          </cell>
        </row>
        <row r="434">
          <cell r="A434">
            <v>431</v>
          </cell>
          <cell r="B434" t="str">
            <v>OR반(통신기기실)</v>
          </cell>
          <cell r="D434" t="str">
            <v>대</v>
          </cell>
          <cell r="L434">
            <v>100000000</v>
          </cell>
        </row>
        <row r="435">
          <cell r="A435">
            <v>432</v>
          </cell>
          <cell r="B435" t="str">
            <v>KD-1(통신기기실)</v>
          </cell>
          <cell r="D435" t="str">
            <v>대</v>
          </cell>
          <cell r="L435">
            <v>100000000</v>
          </cell>
        </row>
        <row r="436">
          <cell r="A436">
            <v>433</v>
          </cell>
          <cell r="B436" t="str">
            <v>P-32T(통신기기실)</v>
          </cell>
          <cell r="D436" t="str">
            <v>대</v>
          </cell>
          <cell r="K436" t="str">
            <v>동원</v>
          </cell>
          <cell r="L436">
            <v>902782080</v>
          </cell>
        </row>
        <row r="437">
          <cell r="A437">
            <v>434</v>
          </cell>
          <cell r="B437" t="str">
            <v>DOTS(통신기기실)</v>
          </cell>
          <cell r="D437" t="str">
            <v>대</v>
          </cell>
          <cell r="L437">
            <v>250000000</v>
          </cell>
        </row>
        <row r="438">
          <cell r="A438">
            <v>435</v>
          </cell>
          <cell r="B438" t="str">
            <v>DCS(통신기기실)</v>
          </cell>
          <cell r="D438" t="str">
            <v>대</v>
          </cell>
          <cell r="K438" t="str">
            <v>벨루션</v>
          </cell>
          <cell r="L438">
            <v>594727000</v>
          </cell>
        </row>
        <row r="439">
          <cell r="A439">
            <v>436</v>
          </cell>
          <cell r="B439" t="str">
            <v>2.5G(통신기기실)</v>
          </cell>
          <cell r="D439" t="str">
            <v>대</v>
          </cell>
          <cell r="K439" t="str">
            <v>벨루션</v>
          </cell>
          <cell r="L439">
            <v>570024000</v>
          </cell>
        </row>
        <row r="440">
          <cell r="A440">
            <v>437</v>
          </cell>
          <cell r="B440" t="str">
            <v>LG 155(통신기기실)</v>
          </cell>
          <cell r="D440" t="str">
            <v>대</v>
          </cell>
          <cell r="L440">
            <v>4100000</v>
          </cell>
        </row>
        <row r="441">
          <cell r="A441">
            <v>438</v>
          </cell>
          <cell r="B441" t="str">
            <v>UPS(7.5KVA)(통신기기실)</v>
          </cell>
          <cell r="C441" t="str">
            <v>H:2,200</v>
          </cell>
          <cell r="D441" t="str">
            <v>대</v>
          </cell>
          <cell r="I441">
            <v>910</v>
          </cell>
          <cell r="J441">
            <v>13200000</v>
          </cell>
        </row>
        <row r="442">
          <cell r="A442">
            <v>439</v>
          </cell>
          <cell r="B442" t="str">
            <v>UPS(5KVA)(통신기기실)</v>
          </cell>
          <cell r="C442" t="str">
            <v>H:2,200</v>
          </cell>
          <cell r="D442" t="str">
            <v>대</v>
          </cell>
          <cell r="I442">
            <v>910</v>
          </cell>
          <cell r="J442">
            <v>13200000</v>
          </cell>
        </row>
        <row r="443">
          <cell r="A443">
            <v>440</v>
          </cell>
          <cell r="B443" t="str">
            <v>정류기 48V 100A(통신기기실)</v>
          </cell>
          <cell r="C443" t="str">
            <v>H:900</v>
          </cell>
          <cell r="D443" t="str">
            <v>대</v>
          </cell>
          <cell r="G443">
            <v>1023</v>
          </cell>
          <cell r="H443">
            <v>12600000</v>
          </cell>
        </row>
        <row r="444">
          <cell r="A444">
            <v>441</v>
          </cell>
          <cell r="B444" t="str">
            <v>정류기 48V 100A(통신기기실)</v>
          </cell>
          <cell r="C444" t="str">
            <v>H:1,400</v>
          </cell>
          <cell r="D444" t="str">
            <v>대</v>
          </cell>
          <cell r="G444">
            <v>1023</v>
          </cell>
          <cell r="H444">
            <v>12600000</v>
          </cell>
        </row>
        <row r="445">
          <cell r="A445">
            <v>442</v>
          </cell>
          <cell r="B445" t="str">
            <v>정류기 48V 100A(통신기기실)</v>
          </cell>
          <cell r="C445" t="str">
            <v>H:1,700</v>
          </cell>
          <cell r="D445" t="str">
            <v>대</v>
          </cell>
          <cell r="G445">
            <v>1023</v>
          </cell>
          <cell r="H445">
            <v>12600000</v>
          </cell>
        </row>
        <row r="446">
          <cell r="A446">
            <v>443</v>
          </cell>
          <cell r="B446" t="str">
            <v>광정류기 48V 100A(통신기기실)</v>
          </cell>
          <cell r="C446" t="str">
            <v>H:1,700</v>
          </cell>
          <cell r="D446" t="str">
            <v>대</v>
          </cell>
          <cell r="G446">
            <v>1023</v>
          </cell>
          <cell r="H446">
            <v>31500000</v>
          </cell>
        </row>
        <row r="447">
          <cell r="A447">
            <v>444</v>
          </cell>
          <cell r="B447" t="str">
            <v>배전반(DC)(통신기기실)</v>
          </cell>
          <cell r="C447" t="str">
            <v>W900*D600*H1860</v>
          </cell>
          <cell r="D447" t="str">
            <v>대</v>
          </cell>
          <cell r="K447" t="str">
            <v>대광</v>
          </cell>
          <cell r="L447">
            <v>4198757</v>
          </cell>
        </row>
        <row r="448">
          <cell r="A448">
            <v>445</v>
          </cell>
          <cell r="B448" t="str">
            <v>배전반(AC)(통신기기실)</v>
          </cell>
          <cell r="C448" t="str">
            <v>W900*D600*H1860</v>
          </cell>
          <cell r="D448" t="str">
            <v>대</v>
          </cell>
          <cell r="K448" t="str">
            <v>대광</v>
          </cell>
          <cell r="L448">
            <v>4198757</v>
          </cell>
        </row>
        <row r="449">
          <cell r="A449">
            <v>446</v>
          </cell>
          <cell r="B449" t="str">
            <v xml:space="preserve">HI PIPE  54C </v>
          </cell>
          <cell r="C449" t="str">
            <v>1열</v>
          </cell>
          <cell r="D449" t="str">
            <v>M</v>
          </cell>
          <cell r="F449">
            <v>1477</v>
          </cell>
          <cell r="H449">
            <v>1650</v>
          </cell>
          <cell r="J449">
            <v>1775</v>
          </cell>
        </row>
        <row r="450">
          <cell r="A450">
            <v>447</v>
          </cell>
          <cell r="B450" t="str">
            <v>HI PIPE  104C</v>
          </cell>
          <cell r="C450" t="str">
            <v>2열</v>
          </cell>
          <cell r="D450" t="str">
            <v>M</v>
          </cell>
          <cell r="F450">
            <v>6974</v>
          </cell>
          <cell r="H450">
            <v>7900</v>
          </cell>
          <cell r="J450">
            <v>9930</v>
          </cell>
        </row>
        <row r="451">
          <cell r="A451">
            <v>448</v>
          </cell>
          <cell r="B451" t="str">
            <v xml:space="preserve">FC관     70C,100C </v>
          </cell>
          <cell r="C451" t="str">
            <v>2열</v>
          </cell>
          <cell r="D451" t="str">
            <v>M</v>
          </cell>
          <cell r="F451">
            <v>3489</v>
          </cell>
          <cell r="H451">
            <v>4445</v>
          </cell>
          <cell r="J451">
            <v>6240</v>
          </cell>
        </row>
        <row r="452">
          <cell r="A452">
            <v>449</v>
          </cell>
          <cell r="B452" t="str">
            <v xml:space="preserve">FC관     100C </v>
          </cell>
          <cell r="C452" t="str">
            <v>1열</v>
          </cell>
          <cell r="D452" t="str">
            <v>M</v>
          </cell>
          <cell r="F452">
            <v>2396</v>
          </cell>
          <cell r="H452">
            <v>3050</v>
          </cell>
          <cell r="J452">
            <v>3655</v>
          </cell>
        </row>
        <row r="453">
          <cell r="A453">
            <v>450</v>
          </cell>
          <cell r="B453" t="str">
            <v>FC관     100C</v>
          </cell>
          <cell r="C453" t="str">
            <v>2열</v>
          </cell>
          <cell r="D453" t="str">
            <v>M</v>
          </cell>
          <cell r="F453">
            <v>4792</v>
          </cell>
          <cell r="H453">
            <v>6100</v>
          </cell>
          <cell r="J453">
            <v>7310</v>
          </cell>
        </row>
        <row r="454">
          <cell r="A454">
            <v>451</v>
          </cell>
          <cell r="B454" t="str">
            <v xml:space="preserve">FC관     100C </v>
          </cell>
          <cell r="C454" t="str">
            <v>3열</v>
          </cell>
          <cell r="D454" t="str">
            <v>M</v>
          </cell>
          <cell r="F454">
            <v>7188</v>
          </cell>
          <cell r="H454">
            <v>9150</v>
          </cell>
          <cell r="J454">
            <v>10965</v>
          </cell>
        </row>
        <row r="455">
          <cell r="A455">
            <v>452</v>
          </cell>
          <cell r="B455" t="str">
            <v>PE PIPE  28C</v>
          </cell>
          <cell r="C455" t="str">
            <v>4열</v>
          </cell>
          <cell r="D455" t="str">
            <v>M</v>
          </cell>
          <cell r="F455">
            <v>1224</v>
          </cell>
          <cell r="H455">
            <v>1552</v>
          </cell>
          <cell r="J455">
            <v>1676</v>
          </cell>
        </row>
        <row r="490">
          <cell r="A490">
            <v>0</v>
          </cell>
        </row>
        <row r="491">
          <cell r="A491">
            <v>0</v>
          </cell>
          <cell r="B491">
            <v>0</v>
          </cell>
          <cell r="D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</row>
        <row r="493">
          <cell r="A493">
            <v>0</v>
          </cell>
          <cell r="B493">
            <v>0</v>
          </cell>
          <cell r="D493">
            <v>0</v>
          </cell>
        </row>
        <row r="494">
          <cell r="A494">
            <v>0</v>
          </cell>
          <cell r="B494">
            <v>0</v>
          </cell>
          <cell r="D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</row>
        <row r="496">
          <cell r="A496">
            <v>0</v>
          </cell>
          <cell r="B496">
            <v>0</v>
          </cell>
          <cell r="D496">
            <v>0</v>
          </cell>
        </row>
        <row r="497">
          <cell r="A497">
            <v>0</v>
          </cell>
          <cell r="B497">
            <v>0</v>
          </cell>
          <cell r="D497">
            <v>0</v>
          </cell>
        </row>
        <row r="498">
          <cell r="A498">
            <v>0</v>
          </cell>
          <cell r="B498">
            <v>0</v>
          </cell>
          <cell r="D498">
            <v>0</v>
          </cell>
        </row>
        <row r="499">
          <cell r="A499">
            <v>0</v>
          </cell>
          <cell r="B499">
            <v>0</v>
          </cell>
          <cell r="D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</row>
        <row r="501">
          <cell r="A501">
            <v>0</v>
          </cell>
        </row>
        <row r="502">
          <cell r="A502">
            <v>0</v>
          </cell>
          <cell r="B502">
            <v>0</v>
          </cell>
          <cell r="D502">
            <v>0</v>
          </cell>
        </row>
        <row r="503">
          <cell r="A503">
            <v>0</v>
          </cell>
          <cell r="B503">
            <v>0</v>
          </cell>
          <cell r="D503">
            <v>0</v>
          </cell>
        </row>
        <row r="504">
          <cell r="A504">
            <v>0</v>
          </cell>
          <cell r="B504">
            <v>0</v>
          </cell>
          <cell r="D504">
            <v>0</v>
          </cell>
        </row>
        <row r="505">
          <cell r="A505">
            <v>0</v>
          </cell>
        </row>
        <row r="506">
          <cell r="A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</row>
        <row r="517">
          <cell r="A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</row>
        <row r="535">
          <cell r="A535">
            <v>0</v>
          </cell>
          <cell r="B535">
            <v>0</v>
          </cell>
          <cell r="C535">
            <v>0</v>
          </cell>
          <cell r="D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  <cell r="D538">
            <v>0</v>
          </cell>
        </row>
        <row r="539">
          <cell r="A539">
            <v>0</v>
          </cell>
          <cell r="B539">
            <v>0</v>
          </cell>
          <cell r="C539">
            <v>0</v>
          </cell>
          <cell r="D539">
            <v>0</v>
          </cell>
          <cell r="G539">
            <v>0</v>
          </cell>
          <cell r="I539">
            <v>0</v>
          </cell>
        </row>
        <row r="540">
          <cell r="A540">
            <v>0</v>
          </cell>
          <cell r="B540">
            <v>0</v>
          </cell>
          <cell r="C540">
            <v>0</v>
          </cell>
          <cell r="D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</row>
        <row r="543">
          <cell r="A543">
            <v>0</v>
          </cell>
          <cell r="B543">
            <v>0</v>
          </cell>
          <cell r="D543">
            <v>0</v>
          </cell>
        </row>
        <row r="544">
          <cell r="A544">
            <v>0</v>
          </cell>
          <cell r="B544">
            <v>0</v>
          </cell>
          <cell r="D544">
            <v>0</v>
          </cell>
        </row>
        <row r="545">
          <cell r="A545">
            <v>0</v>
          </cell>
          <cell r="B545">
            <v>0</v>
          </cell>
          <cell r="D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</row>
        <row r="547">
          <cell r="A547">
            <v>0</v>
          </cell>
          <cell r="B547">
            <v>0</v>
          </cell>
          <cell r="D547">
            <v>0</v>
          </cell>
        </row>
        <row r="548">
          <cell r="A548">
            <v>0</v>
          </cell>
          <cell r="B548">
            <v>0</v>
          </cell>
          <cell r="D548">
            <v>0</v>
          </cell>
        </row>
        <row r="549">
          <cell r="A549">
            <v>0</v>
          </cell>
          <cell r="B549">
            <v>0</v>
          </cell>
          <cell r="D549">
            <v>0</v>
          </cell>
        </row>
        <row r="550">
          <cell r="A550">
            <v>0</v>
          </cell>
          <cell r="B550">
            <v>0</v>
          </cell>
          <cell r="D550">
            <v>0</v>
          </cell>
        </row>
        <row r="551">
          <cell r="A551">
            <v>0</v>
          </cell>
          <cell r="B551">
            <v>0</v>
          </cell>
          <cell r="D551">
            <v>0</v>
          </cell>
        </row>
        <row r="552">
          <cell r="A552">
            <v>0</v>
          </cell>
          <cell r="B552">
            <v>0</v>
          </cell>
          <cell r="D552">
            <v>0</v>
          </cell>
        </row>
        <row r="553">
          <cell r="A553">
            <v>0</v>
          </cell>
          <cell r="B553">
            <v>0</v>
          </cell>
          <cell r="D553">
            <v>0</v>
          </cell>
        </row>
        <row r="554">
          <cell r="A554">
            <v>0</v>
          </cell>
          <cell r="B554">
            <v>0</v>
          </cell>
          <cell r="D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  <cell r="B563">
            <v>0</v>
          </cell>
          <cell r="D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H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  <cell r="K573">
            <v>0</v>
          </cell>
          <cell r="L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  <cell r="D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  <cell r="D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</row>
        <row r="584">
          <cell r="A584">
            <v>0</v>
          </cell>
          <cell r="B584">
            <v>0</v>
          </cell>
          <cell r="C584">
            <v>0</v>
          </cell>
          <cell r="D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</row>
        <row r="593">
          <cell r="A593">
            <v>0</v>
          </cell>
          <cell r="B593">
            <v>0</v>
          </cell>
          <cell r="C593">
            <v>0</v>
          </cell>
          <cell r="D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A594">
            <v>0</v>
          </cell>
          <cell r="B594">
            <v>0</v>
          </cell>
          <cell r="C594">
            <v>0</v>
          </cell>
          <cell r="D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I596">
            <v>0</v>
          </cell>
          <cell r="J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I597">
            <v>0</v>
          </cell>
          <cell r="J597">
            <v>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I598">
            <v>0</v>
          </cell>
          <cell r="J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I599">
            <v>0</v>
          </cell>
          <cell r="J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I600">
            <v>0</v>
          </cell>
          <cell r="J600">
            <v>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I601">
            <v>0</v>
          </cell>
          <cell r="J601">
            <v>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L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K603">
            <v>0</v>
          </cell>
          <cell r="L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K604">
            <v>0</v>
          </cell>
          <cell r="L604">
            <v>0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I607">
            <v>0</v>
          </cell>
          <cell r="J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I608">
            <v>0</v>
          </cell>
          <cell r="J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A620">
            <v>0</v>
          </cell>
          <cell r="B620">
            <v>0</v>
          </cell>
          <cell r="C620">
            <v>0</v>
          </cell>
          <cell r="D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H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H628">
            <v>0</v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H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H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K638">
            <v>0</v>
          </cell>
          <cell r="L638">
            <v>0</v>
          </cell>
          <cell r="M638">
            <v>0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A640">
            <v>0</v>
          </cell>
          <cell r="B640">
            <v>0</v>
          </cell>
          <cell r="D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K642">
            <v>0</v>
          </cell>
          <cell r="L642">
            <v>0</v>
          </cell>
          <cell r="M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I643">
            <v>0</v>
          </cell>
          <cell r="J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I644">
            <v>0</v>
          </cell>
          <cell r="J644">
            <v>0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I645">
            <v>0</v>
          </cell>
          <cell r="J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K646">
            <v>0</v>
          </cell>
          <cell r="L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G650">
            <v>0</v>
          </cell>
          <cell r="H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G651">
            <v>0</v>
          </cell>
          <cell r="H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G652">
            <v>0</v>
          </cell>
          <cell r="H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G653">
            <v>0</v>
          </cell>
          <cell r="H653">
            <v>0</v>
          </cell>
        </row>
        <row r="654">
          <cell r="A654">
            <v>0</v>
          </cell>
          <cell r="B654">
            <v>0</v>
          </cell>
          <cell r="D654">
            <v>0</v>
          </cell>
          <cell r="I654">
            <v>0</v>
          </cell>
          <cell r="J654">
            <v>0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>
            <v>0</v>
          </cell>
          <cell r="G656">
            <v>0</v>
          </cell>
          <cell r="H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G657">
            <v>0</v>
          </cell>
          <cell r="H657">
            <v>0</v>
          </cell>
        </row>
        <row r="658">
          <cell r="A658">
            <v>0</v>
          </cell>
          <cell r="B658">
            <v>0</v>
          </cell>
          <cell r="C658">
            <v>0</v>
          </cell>
          <cell r="D658">
            <v>0</v>
          </cell>
          <cell r="I658">
            <v>0</v>
          </cell>
          <cell r="J658">
            <v>0</v>
          </cell>
        </row>
        <row r="659">
          <cell r="A659">
            <v>0</v>
          </cell>
          <cell r="B659">
            <v>0</v>
          </cell>
          <cell r="C659">
            <v>0</v>
          </cell>
          <cell r="D659">
            <v>0</v>
          </cell>
          <cell r="I659">
            <v>0</v>
          </cell>
          <cell r="J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I660">
            <v>0</v>
          </cell>
          <cell r="J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I661">
            <v>0</v>
          </cell>
          <cell r="J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I662">
            <v>0</v>
          </cell>
          <cell r="J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I663">
            <v>0</v>
          </cell>
          <cell r="J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I664">
            <v>0</v>
          </cell>
          <cell r="J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I665">
            <v>0</v>
          </cell>
          <cell r="J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K666">
            <v>0</v>
          </cell>
          <cell r="L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  <cell r="D667">
            <v>0</v>
          </cell>
          <cell r="I667">
            <v>0</v>
          </cell>
          <cell r="J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I668">
            <v>0</v>
          </cell>
          <cell r="J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G669">
            <v>0</v>
          </cell>
          <cell r="I669">
            <v>0</v>
          </cell>
          <cell r="J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I670">
            <v>0</v>
          </cell>
          <cell r="J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I671">
            <v>0</v>
          </cell>
          <cell r="J671">
            <v>0</v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I672">
            <v>0</v>
          </cell>
          <cell r="J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  <cell r="D673">
            <v>0</v>
          </cell>
          <cell r="G673">
            <v>0</v>
          </cell>
          <cell r="H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  <cell r="D674">
            <v>0</v>
          </cell>
          <cell r="G674">
            <v>0</v>
          </cell>
          <cell r="H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</row>
        <row r="677">
          <cell r="A677">
            <v>0</v>
          </cell>
          <cell r="B677">
            <v>0</v>
          </cell>
          <cell r="C677">
            <v>0</v>
          </cell>
          <cell r="D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</row>
        <row r="678">
          <cell r="A678">
            <v>0</v>
          </cell>
          <cell r="B678">
            <v>0</v>
          </cell>
          <cell r="C678">
            <v>0</v>
          </cell>
          <cell r="D678">
            <v>0</v>
          </cell>
          <cell r="G678">
            <v>0</v>
          </cell>
          <cell r="H678">
            <v>0</v>
          </cell>
        </row>
        <row r="679">
          <cell r="A679">
            <v>0</v>
          </cell>
          <cell r="B679">
            <v>0</v>
          </cell>
          <cell r="C679">
            <v>0</v>
          </cell>
          <cell r="D679">
            <v>0</v>
          </cell>
          <cell r="I679">
            <v>0</v>
          </cell>
          <cell r="J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>
            <v>0</v>
          </cell>
          <cell r="I680">
            <v>0</v>
          </cell>
          <cell r="J680">
            <v>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>
            <v>0</v>
          </cell>
          <cell r="I681">
            <v>0</v>
          </cell>
          <cell r="J681">
            <v>0</v>
          </cell>
        </row>
        <row r="682">
          <cell r="A682">
            <v>0</v>
          </cell>
          <cell r="B682">
            <v>0</v>
          </cell>
          <cell r="C682">
            <v>0</v>
          </cell>
          <cell r="D682">
            <v>0</v>
          </cell>
        </row>
        <row r="683">
          <cell r="A683">
            <v>0</v>
          </cell>
          <cell r="B683">
            <v>0</v>
          </cell>
          <cell r="D683">
            <v>0</v>
          </cell>
          <cell r="G683">
            <v>0</v>
          </cell>
          <cell r="H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I684">
            <v>0</v>
          </cell>
          <cell r="J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G685">
            <v>0</v>
          </cell>
          <cell r="H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G686">
            <v>0</v>
          </cell>
          <cell r="H686">
            <v>0</v>
          </cell>
        </row>
        <row r="687">
          <cell r="A687">
            <v>0</v>
          </cell>
          <cell r="B687">
            <v>0</v>
          </cell>
          <cell r="D687">
            <v>0</v>
          </cell>
          <cell r="G687">
            <v>0</v>
          </cell>
          <cell r="H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  <cell r="I688">
            <v>0</v>
          </cell>
          <cell r="J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>
            <v>0</v>
          </cell>
          <cell r="G689">
            <v>0</v>
          </cell>
          <cell r="H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</row>
        <row r="694">
          <cell r="A694">
            <v>0</v>
          </cell>
          <cell r="B694">
            <v>0</v>
          </cell>
          <cell r="C694">
            <v>0</v>
          </cell>
          <cell r="D694">
            <v>0</v>
          </cell>
        </row>
        <row r="695">
          <cell r="A695">
            <v>0</v>
          </cell>
          <cell r="B695">
            <v>0</v>
          </cell>
          <cell r="C695">
            <v>0</v>
          </cell>
          <cell r="D695">
            <v>0</v>
          </cell>
        </row>
        <row r="696">
          <cell r="A696">
            <v>0</v>
          </cell>
          <cell r="B696">
            <v>0</v>
          </cell>
          <cell r="C696">
            <v>0</v>
          </cell>
          <cell r="D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  <cell r="D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  <cell r="D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  <cell r="D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</row>
        <row r="700">
          <cell r="A700">
            <v>0</v>
          </cell>
          <cell r="B700">
            <v>0</v>
          </cell>
          <cell r="C700">
            <v>0</v>
          </cell>
          <cell r="D700">
            <v>0</v>
          </cell>
          <cell r="I700">
            <v>0</v>
          </cell>
          <cell r="J700">
            <v>0</v>
          </cell>
        </row>
        <row r="701">
          <cell r="A701">
            <v>0</v>
          </cell>
          <cell r="B701">
            <v>0</v>
          </cell>
          <cell r="C701">
            <v>0</v>
          </cell>
          <cell r="D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  <cell r="D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  <cell r="D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>
            <v>0</v>
          </cell>
        </row>
        <row r="707">
          <cell r="A707">
            <v>0</v>
          </cell>
          <cell r="B707">
            <v>0</v>
          </cell>
          <cell r="C707">
            <v>0</v>
          </cell>
          <cell r="D707">
            <v>0</v>
          </cell>
        </row>
        <row r="708">
          <cell r="A708">
            <v>0</v>
          </cell>
          <cell r="B708">
            <v>0</v>
          </cell>
          <cell r="C708">
            <v>0</v>
          </cell>
          <cell r="D708">
            <v>0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</row>
        <row r="712">
          <cell r="A712">
            <v>0</v>
          </cell>
          <cell r="B712">
            <v>0</v>
          </cell>
          <cell r="C712">
            <v>0</v>
          </cell>
          <cell r="D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>
            <v>0</v>
          </cell>
        </row>
        <row r="714">
          <cell r="A714">
            <v>0</v>
          </cell>
          <cell r="B714">
            <v>0</v>
          </cell>
          <cell r="C714">
            <v>0</v>
          </cell>
          <cell r="D714">
            <v>0</v>
          </cell>
        </row>
        <row r="715">
          <cell r="A715">
            <v>0</v>
          </cell>
          <cell r="B715">
            <v>0</v>
          </cell>
          <cell r="D715">
            <v>0</v>
          </cell>
        </row>
        <row r="716">
          <cell r="A716">
            <v>0</v>
          </cell>
          <cell r="B716">
            <v>0</v>
          </cell>
          <cell r="C716">
            <v>0</v>
          </cell>
          <cell r="D716">
            <v>0</v>
          </cell>
          <cell r="K716">
            <v>0</v>
          </cell>
          <cell r="L716">
            <v>0</v>
          </cell>
        </row>
        <row r="717">
          <cell r="A717">
            <v>0</v>
          </cell>
          <cell r="B717">
            <v>0</v>
          </cell>
          <cell r="C717">
            <v>0</v>
          </cell>
          <cell r="D717">
            <v>0</v>
          </cell>
        </row>
        <row r="718">
          <cell r="A718">
            <v>0</v>
          </cell>
          <cell r="B718">
            <v>0</v>
          </cell>
          <cell r="C718">
            <v>0</v>
          </cell>
          <cell r="D718">
            <v>0</v>
          </cell>
        </row>
        <row r="719">
          <cell r="A719">
            <v>0</v>
          </cell>
          <cell r="B719">
            <v>0</v>
          </cell>
          <cell r="C719">
            <v>0</v>
          </cell>
          <cell r="D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</row>
        <row r="725">
          <cell r="A725">
            <v>0</v>
          </cell>
          <cell r="B725">
            <v>0</v>
          </cell>
          <cell r="C725">
            <v>0</v>
          </cell>
          <cell r="D725">
            <v>0</v>
          </cell>
          <cell r="K725">
            <v>0</v>
          </cell>
          <cell r="L725">
            <v>0</v>
          </cell>
        </row>
        <row r="726">
          <cell r="A726">
            <v>0</v>
          </cell>
          <cell r="B726">
            <v>0</v>
          </cell>
          <cell r="C726">
            <v>0</v>
          </cell>
          <cell r="D726">
            <v>0</v>
          </cell>
        </row>
        <row r="727">
          <cell r="A727">
            <v>0</v>
          </cell>
          <cell r="B727">
            <v>0</v>
          </cell>
          <cell r="C727">
            <v>0</v>
          </cell>
          <cell r="D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</row>
        <row r="732">
          <cell r="A732">
            <v>0</v>
          </cell>
          <cell r="B732">
            <v>0</v>
          </cell>
          <cell r="C732">
            <v>0</v>
          </cell>
          <cell r="D732">
            <v>0</v>
          </cell>
        </row>
        <row r="733">
          <cell r="A733">
            <v>0</v>
          </cell>
          <cell r="B733">
            <v>0</v>
          </cell>
          <cell r="C733">
            <v>0</v>
          </cell>
          <cell r="D733">
            <v>0</v>
          </cell>
        </row>
        <row r="734">
          <cell r="A734">
            <v>0</v>
          </cell>
          <cell r="B734">
            <v>0</v>
          </cell>
          <cell r="C734">
            <v>0</v>
          </cell>
          <cell r="D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  <cell r="D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>
            <v>0</v>
          </cell>
        </row>
        <row r="737">
          <cell r="A737">
            <v>0</v>
          </cell>
          <cell r="B737">
            <v>0</v>
          </cell>
          <cell r="C737">
            <v>0</v>
          </cell>
          <cell r="D737">
            <v>0</v>
          </cell>
        </row>
        <row r="738">
          <cell r="A738">
            <v>0</v>
          </cell>
          <cell r="B738">
            <v>0</v>
          </cell>
          <cell r="C738">
            <v>0</v>
          </cell>
          <cell r="D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>
            <v>0</v>
          </cell>
        </row>
        <row r="740">
          <cell r="A740">
            <v>0</v>
          </cell>
          <cell r="B740">
            <v>0</v>
          </cell>
          <cell r="C740">
            <v>0</v>
          </cell>
          <cell r="D740">
            <v>0</v>
          </cell>
        </row>
        <row r="741">
          <cell r="A741">
            <v>0</v>
          </cell>
          <cell r="B741">
            <v>0</v>
          </cell>
          <cell r="C741">
            <v>0</v>
          </cell>
          <cell r="D741">
            <v>0</v>
          </cell>
        </row>
        <row r="742">
          <cell r="A742">
            <v>0</v>
          </cell>
          <cell r="B742">
            <v>0</v>
          </cell>
          <cell r="C742">
            <v>0</v>
          </cell>
          <cell r="D742">
            <v>0</v>
          </cell>
        </row>
        <row r="743">
          <cell r="A743">
            <v>0</v>
          </cell>
          <cell r="B743">
            <v>0</v>
          </cell>
          <cell r="C743">
            <v>0</v>
          </cell>
          <cell r="D743">
            <v>0</v>
          </cell>
        </row>
        <row r="744">
          <cell r="A744">
            <v>0</v>
          </cell>
          <cell r="B744">
            <v>0</v>
          </cell>
          <cell r="C744">
            <v>0</v>
          </cell>
          <cell r="D744">
            <v>0</v>
          </cell>
        </row>
        <row r="745">
          <cell r="A745">
            <v>0</v>
          </cell>
          <cell r="B745">
            <v>0</v>
          </cell>
          <cell r="C745">
            <v>0</v>
          </cell>
          <cell r="D745">
            <v>0</v>
          </cell>
        </row>
        <row r="746">
          <cell r="A746">
            <v>0</v>
          </cell>
          <cell r="B746">
            <v>0</v>
          </cell>
          <cell r="C746">
            <v>0</v>
          </cell>
          <cell r="D746">
            <v>0</v>
          </cell>
        </row>
        <row r="747">
          <cell r="A747">
            <v>0</v>
          </cell>
          <cell r="B747">
            <v>0</v>
          </cell>
          <cell r="C747">
            <v>0</v>
          </cell>
          <cell r="D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634</v>
          </cell>
        </row>
        <row r="762">
          <cell r="A762">
            <v>635</v>
          </cell>
        </row>
        <row r="763">
          <cell r="A763">
            <v>636</v>
          </cell>
        </row>
        <row r="764">
          <cell r="A764">
            <v>637</v>
          </cell>
        </row>
        <row r="765">
          <cell r="A765">
            <v>638</v>
          </cell>
        </row>
        <row r="766">
          <cell r="A766">
            <v>639</v>
          </cell>
        </row>
        <row r="767">
          <cell r="A767">
            <v>640</v>
          </cell>
        </row>
        <row r="768">
          <cell r="A768">
            <v>641</v>
          </cell>
        </row>
        <row r="769">
          <cell r="A769">
            <v>642</v>
          </cell>
        </row>
        <row r="770">
          <cell r="A770">
            <v>643</v>
          </cell>
        </row>
        <row r="771">
          <cell r="A771">
            <v>644</v>
          </cell>
        </row>
        <row r="772">
          <cell r="A772">
            <v>645</v>
          </cell>
        </row>
        <row r="773">
          <cell r="A773">
            <v>646</v>
          </cell>
        </row>
        <row r="774">
          <cell r="A774">
            <v>647</v>
          </cell>
        </row>
        <row r="775">
          <cell r="A775">
            <v>648</v>
          </cell>
        </row>
        <row r="776">
          <cell r="A776">
            <v>649</v>
          </cell>
        </row>
        <row r="777">
          <cell r="A777">
            <v>650</v>
          </cell>
        </row>
        <row r="778">
          <cell r="A778">
            <v>651</v>
          </cell>
        </row>
        <row r="779">
          <cell r="A779">
            <v>652</v>
          </cell>
        </row>
        <row r="780">
          <cell r="A780">
            <v>653</v>
          </cell>
        </row>
        <row r="781">
          <cell r="A781">
            <v>654</v>
          </cell>
        </row>
        <row r="782">
          <cell r="A782">
            <v>655</v>
          </cell>
        </row>
        <row r="783">
          <cell r="A783">
            <v>656</v>
          </cell>
        </row>
        <row r="784">
          <cell r="A784">
            <v>657</v>
          </cell>
        </row>
        <row r="785">
          <cell r="A785">
            <v>658</v>
          </cell>
        </row>
        <row r="786">
          <cell r="A786">
            <v>659</v>
          </cell>
        </row>
        <row r="787">
          <cell r="A787">
            <v>660</v>
          </cell>
        </row>
        <row r="788">
          <cell r="A788">
            <v>661</v>
          </cell>
        </row>
        <row r="789">
          <cell r="A789">
            <v>662</v>
          </cell>
        </row>
        <row r="790">
          <cell r="A790">
            <v>663</v>
          </cell>
        </row>
        <row r="791">
          <cell r="A791">
            <v>664</v>
          </cell>
        </row>
        <row r="792">
          <cell r="A792">
            <v>665</v>
          </cell>
        </row>
        <row r="793">
          <cell r="A793">
            <v>666</v>
          </cell>
        </row>
        <row r="794">
          <cell r="A794">
            <v>667</v>
          </cell>
        </row>
        <row r="795">
          <cell r="A795">
            <v>668</v>
          </cell>
        </row>
        <row r="796">
          <cell r="A796">
            <v>669</v>
          </cell>
        </row>
        <row r="797">
          <cell r="A797">
            <v>670</v>
          </cell>
        </row>
        <row r="798">
          <cell r="A798">
            <v>671</v>
          </cell>
        </row>
        <row r="799">
          <cell r="A799">
            <v>672</v>
          </cell>
        </row>
        <row r="800">
          <cell r="A800">
            <v>673</v>
          </cell>
        </row>
        <row r="801">
          <cell r="A801">
            <v>674</v>
          </cell>
        </row>
        <row r="802">
          <cell r="A802">
            <v>675</v>
          </cell>
        </row>
        <row r="803">
          <cell r="A803">
            <v>676</v>
          </cell>
        </row>
        <row r="804">
          <cell r="A804">
            <v>677</v>
          </cell>
        </row>
        <row r="805">
          <cell r="A805">
            <v>678</v>
          </cell>
        </row>
        <row r="806">
          <cell r="A806">
            <v>679</v>
          </cell>
        </row>
        <row r="807">
          <cell r="A807">
            <v>680</v>
          </cell>
        </row>
        <row r="808">
          <cell r="A808">
            <v>681</v>
          </cell>
        </row>
        <row r="809">
          <cell r="A809">
            <v>682</v>
          </cell>
        </row>
        <row r="810">
          <cell r="A810">
            <v>683</v>
          </cell>
        </row>
        <row r="811">
          <cell r="A811">
            <v>684</v>
          </cell>
        </row>
        <row r="812">
          <cell r="A812">
            <v>685</v>
          </cell>
        </row>
        <row r="813">
          <cell r="A813">
            <v>686</v>
          </cell>
        </row>
        <row r="814">
          <cell r="A814">
            <v>687</v>
          </cell>
        </row>
        <row r="815">
          <cell r="A815">
            <v>688</v>
          </cell>
        </row>
        <row r="816">
          <cell r="A816">
            <v>689</v>
          </cell>
        </row>
        <row r="817">
          <cell r="A817">
            <v>690</v>
          </cell>
        </row>
        <row r="818">
          <cell r="A818">
            <v>691</v>
          </cell>
        </row>
        <row r="819">
          <cell r="A819">
            <v>692</v>
          </cell>
        </row>
        <row r="820">
          <cell r="A820">
            <v>693</v>
          </cell>
        </row>
        <row r="821">
          <cell r="A821">
            <v>694</v>
          </cell>
        </row>
        <row r="822">
          <cell r="A822">
            <v>695</v>
          </cell>
        </row>
        <row r="823">
          <cell r="A823">
            <v>696</v>
          </cell>
        </row>
        <row r="824">
          <cell r="A824">
            <v>697</v>
          </cell>
        </row>
        <row r="825">
          <cell r="A825">
            <v>698</v>
          </cell>
        </row>
        <row r="826">
          <cell r="A826">
            <v>699</v>
          </cell>
        </row>
        <row r="827">
          <cell r="A827">
            <v>700</v>
          </cell>
        </row>
        <row r="828">
          <cell r="A828">
            <v>701</v>
          </cell>
        </row>
        <row r="829">
          <cell r="A829">
            <v>702</v>
          </cell>
        </row>
        <row r="830">
          <cell r="A830">
            <v>703</v>
          </cell>
        </row>
        <row r="831">
          <cell r="A831">
            <v>704</v>
          </cell>
        </row>
        <row r="832">
          <cell r="A832">
            <v>705</v>
          </cell>
        </row>
        <row r="833">
          <cell r="A833">
            <v>706</v>
          </cell>
        </row>
        <row r="834">
          <cell r="A834">
            <v>707</v>
          </cell>
        </row>
        <row r="835">
          <cell r="A835">
            <v>708</v>
          </cell>
        </row>
        <row r="836">
          <cell r="A836">
            <v>709</v>
          </cell>
        </row>
        <row r="837">
          <cell r="A837">
            <v>710</v>
          </cell>
        </row>
        <row r="838">
          <cell r="A838">
            <v>711</v>
          </cell>
        </row>
        <row r="839">
          <cell r="A839">
            <v>712</v>
          </cell>
        </row>
        <row r="840">
          <cell r="A840">
            <v>713</v>
          </cell>
        </row>
        <row r="841">
          <cell r="A841">
            <v>714</v>
          </cell>
        </row>
        <row r="842">
          <cell r="A842">
            <v>715</v>
          </cell>
        </row>
        <row r="843">
          <cell r="A843">
            <v>716</v>
          </cell>
        </row>
        <row r="844">
          <cell r="A844">
            <v>717</v>
          </cell>
        </row>
        <row r="845">
          <cell r="A845">
            <v>718</v>
          </cell>
        </row>
        <row r="846">
          <cell r="A846">
            <v>719</v>
          </cell>
        </row>
        <row r="847">
          <cell r="A847">
            <v>720</v>
          </cell>
        </row>
        <row r="848">
          <cell r="A848">
            <v>721</v>
          </cell>
        </row>
        <row r="849">
          <cell r="A849">
            <v>722</v>
          </cell>
        </row>
        <row r="850">
          <cell r="A850">
            <v>723</v>
          </cell>
        </row>
        <row r="851">
          <cell r="A851">
            <v>724</v>
          </cell>
        </row>
        <row r="852">
          <cell r="A852">
            <v>725</v>
          </cell>
        </row>
        <row r="853">
          <cell r="A853">
            <v>726</v>
          </cell>
        </row>
        <row r="854">
          <cell r="A854">
            <v>727</v>
          </cell>
        </row>
        <row r="855">
          <cell r="A855">
            <v>728</v>
          </cell>
        </row>
        <row r="856">
          <cell r="A856">
            <v>729</v>
          </cell>
        </row>
        <row r="857">
          <cell r="A857">
            <v>730</v>
          </cell>
        </row>
        <row r="858">
          <cell r="A858">
            <v>731</v>
          </cell>
        </row>
        <row r="859">
          <cell r="A859">
            <v>732</v>
          </cell>
        </row>
        <row r="860">
          <cell r="A860">
            <v>733</v>
          </cell>
        </row>
        <row r="861">
          <cell r="A861">
            <v>734</v>
          </cell>
        </row>
        <row r="862">
          <cell r="A862">
            <v>735</v>
          </cell>
        </row>
        <row r="863">
          <cell r="A863">
            <v>736</v>
          </cell>
        </row>
        <row r="864">
          <cell r="A864">
            <v>737</v>
          </cell>
        </row>
        <row r="865">
          <cell r="A865">
            <v>738</v>
          </cell>
        </row>
        <row r="866">
          <cell r="A866">
            <v>739</v>
          </cell>
        </row>
        <row r="867">
          <cell r="A867">
            <v>740</v>
          </cell>
        </row>
        <row r="868">
          <cell r="A868">
            <v>741</v>
          </cell>
        </row>
        <row r="869">
          <cell r="A869">
            <v>742</v>
          </cell>
        </row>
        <row r="870">
          <cell r="A870">
            <v>743</v>
          </cell>
        </row>
        <row r="871">
          <cell r="A871">
            <v>744</v>
          </cell>
        </row>
        <row r="872">
          <cell r="A872">
            <v>745</v>
          </cell>
        </row>
        <row r="873">
          <cell r="A873">
            <v>746</v>
          </cell>
        </row>
        <row r="874">
          <cell r="A874">
            <v>747</v>
          </cell>
        </row>
        <row r="875">
          <cell r="A875">
            <v>748</v>
          </cell>
        </row>
        <row r="876">
          <cell r="A876">
            <v>749</v>
          </cell>
        </row>
        <row r="877">
          <cell r="A877">
            <v>750</v>
          </cell>
        </row>
        <row r="878">
          <cell r="A878">
            <v>751</v>
          </cell>
        </row>
        <row r="879">
          <cell r="A879">
            <v>752</v>
          </cell>
        </row>
        <row r="880">
          <cell r="A880">
            <v>753</v>
          </cell>
        </row>
        <row r="881">
          <cell r="A881">
            <v>754</v>
          </cell>
        </row>
        <row r="882">
          <cell r="A882">
            <v>755</v>
          </cell>
        </row>
        <row r="883">
          <cell r="A883">
            <v>756</v>
          </cell>
        </row>
        <row r="884">
          <cell r="A884">
            <v>757</v>
          </cell>
        </row>
        <row r="885">
          <cell r="A885">
            <v>758</v>
          </cell>
        </row>
        <row r="886">
          <cell r="A886">
            <v>759</v>
          </cell>
        </row>
        <row r="887">
          <cell r="A887">
            <v>760</v>
          </cell>
        </row>
        <row r="888">
          <cell r="A888">
            <v>761</v>
          </cell>
        </row>
        <row r="889">
          <cell r="A889">
            <v>762</v>
          </cell>
        </row>
        <row r="890">
          <cell r="A890">
            <v>763</v>
          </cell>
        </row>
        <row r="891">
          <cell r="A891">
            <v>764</v>
          </cell>
        </row>
        <row r="892">
          <cell r="A892">
            <v>765</v>
          </cell>
        </row>
        <row r="893">
          <cell r="A893">
            <v>766</v>
          </cell>
        </row>
        <row r="894">
          <cell r="A894">
            <v>767</v>
          </cell>
        </row>
        <row r="895">
          <cell r="A895">
            <v>768</v>
          </cell>
        </row>
        <row r="896">
          <cell r="A896">
            <v>769</v>
          </cell>
        </row>
        <row r="897">
          <cell r="A897">
            <v>770</v>
          </cell>
        </row>
        <row r="898">
          <cell r="A898">
            <v>771</v>
          </cell>
        </row>
        <row r="899">
          <cell r="A899">
            <v>772</v>
          </cell>
        </row>
        <row r="900">
          <cell r="A900">
            <v>773</v>
          </cell>
        </row>
        <row r="901">
          <cell r="A901">
            <v>774</v>
          </cell>
        </row>
        <row r="902">
          <cell r="A902">
            <v>775</v>
          </cell>
        </row>
        <row r="903">
          <cell r="A903">
            <v>776</v>
          </cell>
        </row>
        <row r="904">
          <cell r="A904">
            <v>777</v>
          </cell>
        </row>
        <row r="905">
          <cell r="A905">
            <v>778</v>
          </cell>
        </row>
        <row r="906">
          <cell r="A906">
            <v>779</v>
          </cell>
        </row>
        <row r="907">
          <cell r="A907">
            <v>780</v>
          </cell>
        </row>
        <row r="908">
          <cell r="A908">
            <v>781</v>
          </cell>
        </row>
        <row r="909">
          <cell r="A909">
            <v>782</v>
          </cell>
        </row>
        <row r="910">
          <cell r="A910">
            <v>783</v>
          </cell>
        </row>
        <row r="911">
          <cell r="A911">
            <v>784</v>
          </cell>
        </row>
        <row r="912">
          <cell r="A912">
            <v>785</v>
          </cell>
        </row>
        <row r="913">
          <cell r="A913">
            <v>786</v>
          </cell>
        </row>
        <row r="914">
          <cell r="A914">
            <v>787</v>
          </cell>
        </row>
        <row r="915">
          <cell r="A915">
            <v>788</v>
          </cell>
        </row>
        <row r="916">
          <cell r="A916">
            <v>789</v>
          </cell>
        </row>
        <row r="917">
          <cell r="A917">
            <v>790</v>
          </cell>
        </row>
        <row r="918">
          <cell r="A918">
            <v>791</v>
          </cell>
        </row>
        <row r="919">
          <cell r="A919">
            <v>792</v>
          </cell>
        </row>
        <row r="920">
          <cell r="A920">
            <v>793</v>
          </cell>
        </row>
        <row r="921">
          <cell r="A921">
            <v>794</v>
          </cell>
        </row>
        <row r="922">
          <cell r="A922">
            <v>795</v>
          </cell>
        </row>
        <row r="923">
          <cell r="A923">
            <v>796</v>
          </cell>
        </row>
        <row r="924">
          <cell r="A924">
            <v>797</v>
          </cell>
        </row>
        <row r="925">
          <cell r="A925">
            <v>798</v>
          </cell>
        </row>
        <row r="926">
          <cell r="A926">
            <v>799</v>
          </cell>
        </row>
        <row r="927">
          <cell r="A927">
            <v>800</v>
          </cell>
        </row>
        <row r="928">
          <cell r="A928">
            <v>801</v>
          </cell>
        </row>
        <row r="929">
          <cell r="A929">
            <v>802</v>
          </cell>
        </row>
        <row r="930">
          <cell r="A930">
            <v>803</v>
          </cell>
        </row>
        <row r="931">
          <cell r="A931">
            <v>804</v>
          </cell>
        </row>
        <row r="932">
          <cell r="A932">
            <v>805</v>
          </cell>
        </row>
        <row r="933">
          <cell r="A933">
            <v>806</v>
          </cell>
        </row>
        <row r="934">
          <cell r="A934">
            <v>807</v>
          </cell>
        </row>
        <row r="935">
          <cell r="A935">
            <v>808</v>
          </cell>
        </row>
        <row r="936">
          <cell r="A936">
            <v>809</v>
          </cell>
        </row>
        <row r="937">
          <cell r="A937">
            <v>810</v>
          </cell>
        </row>
        <row r="938">
          <cell r="A938">
            <v>811</v>
          </cell>
        </row>
        <row r="939">
          <cell r="A939">
            <v>812</v>
          </cell>
        </row>
        <row r="940">
          <cell r="A940">
            <v>813</v>
          </cell>
        </row>
        <row r="941">
          <cell r="A941">
            <v>814</v>
          </cell>
        </row>
        <row r="942">
          <cell r="A942">
            <v>815</v>
          </cell>
        </row>
        <row r="943">
          <cell r="A943">
            <v>816</v>
          </cell>
        </row>
        <row r="944">
          <cell r="A944">
            <v>817</v>
          </cell>
        </row>
        <row r="945">
          <cell r="A945">
            <v>818</v>
          </cell>
        </row>
        <row r="946">
          <cell r="A946">
            <v>819</v>
          </cell>
        </row>
        <row r="947">
          <cell r="A947">
            <v>820</v>
          </cell>
        </row>
        <row r="948">
          <cell r="A948">
            <v>821</v>
          </cell>
        </row>
        <row r="949">
          <cell r="A949">
            <v>822</v>
          </cell>
        </row>
        <row r="950">
          <cell r="A950">
            <v>823</v>
          </cell>
        </row>
        <row r="951">
          <cell r="A951">
            <v>824</v>
          </cell>
        </row>
        <row r="952">
          <cell r="A952">
            <v>825</v>
          </cell>
        </row>
        <row r="953">
          <cell r="A953">
            <v>826</v>
          </cell>
        </row>
        <row r="954">
          <cell r="A954">
            <v>827</v>
          </cell>
        </row>
        <row r="955">
          <cell r="A955">
            <v>828</v>
          </cell>
        </row>
        <row r="956">
          <cell r="A956">
            <v>829</v>
          </cell>
        </row>
        <row r="957">
          <cell r="A957">
            <v>830</v>
          </cell>
        </row>
        <row r="958">
          <cell r="A958">
            <v>831</v>
          </cell>
        </row>
        <row r="959">
          <cell r="A959">
            <v>832</v>
          </cell>
        </row>
        <row r="960">
          <cell r="A960">
            <v>833</v>
          </cell>
        </row>
        <row r="961">
          <cell r="A961">
            <v>834</v>
          </cell>
        </row>
        <row r="962">
          <cell r="A962">
            <v>835</v>
          </cell>
        </row>
        <row r="963">
          <cell r="A963">
            <v>836</v>
          </cell>
        </row>
        <row r="964">
          <cell r="A964">
            <v>837</v>
          </cell>
        </row>
        <row r="965">
          <cell r="A965">
            <v>838</v>
          </cell>
        </row>
        <row r="966">
          <cell r="A966">
            <v>839</v>
          </cell>
        </row>
        <row r="967">
          <cell r="A967">
            <v>840</v>
          </cell>
        </row>
        <row r="968">
          <cell r="A968">
            <v>841</v>
          </cell>
        </row>
        <row r="969">
          <cell r="A969">
            <v>842</v>
          </cell>
        </row>
        <row r="970">
          <cell r="A970">
            <v>843</v>
          </cell>
        </row>
        <row r="971">
          <cell r="A971">
            <v>844</v>
          </cell>
        </row>
        <row r="972">
          <cell r="A972">
            <v>845</v>
          </cell>
        </row>
        <row r="973">
          <cell r="A973">
            <v>846</v>
          </cell>
        </row>
        <row r="974">
          <cell r="A974">
            <v>847</v>
          </cell>
        </row>
        <row r="975">
          <cell r="A975">
            <v>848</v>
          </cell>
        </row>
        <row r="976">
          <cell r="A976">
            <v>849</v>
          </cell>
        </row>
        <row r="977">
          <cell r="A977">
            <v>850</v>
          </cell>
        </row>
        <row r="978">
          <cell r="A978">
            <v>851</v>
          </cell>
        </row>
        <row r="979">
          <cell r="A979">
            <v>852</v>
          </cell>
        </row>
        <row r="980">
          <cell r="A980">
            <v>853</v>
          </cell>
        </row>
        <row r="981">
          <cell r="A981">
            <v>854</v>
          </cell>
        </row>
        <row r="982">
          <cell r="A982">
            <v>855</v>
          </cell>
        </row>
        <row r="983">
          <cell r="A983">
            <v>856</v>
          </cell>
        </row>
        <row r="984">
          <cell r="A984">
            <v>857</v>
          </cell>
        </row>
        <row r="985">
          <cell r="A985">
            <v>858</v>
          </cell>
        </row>
        <row r="986">
          <cell r="A986">
            <v>859</v>
          </cell>
        </row>
        <row r="987">
          <cell r="A987">
            <v>860</v>
          </cell>
        </row>
        <row r="988">
          <cell r="A988">
            <v>861</v>
          </cell>
        </row>
        <row r="989">
          <cell r="A989">
            <v>862</v>
          </cell>
        </row>
        <row r="990">
          <cell r="A990">
            <v>863</v>
          </cell>
        </row>
        <row r="991">
          <cell r="A991">
            <v>864</v>
          </cell>
        </row>
        <row r="992">
          <cell r="A992">
            <v>865</v>
          </cell>
        </row>
        <row r="993">
          <cell r="A993">
            <v>866</v>
          </cell>
        </row>
        <row r="994">
          <cell r="A994">
            <v>867</v>
          </cell>
        </row>
        <row r="995">
          <cell r="A995">
            <v>868</v>
          </cell>
        </row>
        <row r="996">
          <cell r="A996">
            <v>869</v>
          </cell>
        </row>
        <row r="997">
          <cell r="A997">
            <v>870</v>
          </cell>
        </row>
        <row r="998">
          <cell r="A998">
            <v>871</v>
          </cell>
        </row>
        <row r="999">
          <cell r="A999">
            <v>872</v>
          </cell>
        </row>
        <row r="1000">
          <cell r="A1000">
            <v>873</v>
          </cell>
        </row>
        <row r="1001">
          <cell r="A1001">
            <v>874</v>
          </cell>
        </row>
        <row r="1002">
          <cell r="A1002">
            <v>875</v>
          </cell>
        </row>
        <row r="1003">
          <cell r="A1003">
            <v>876</v>
          </cell>
        </row>
        <row r="1004">
          <cell r="A1004">
            <v>877</v>
          </cell>
        </row>
        <row r="1005">
          <cell r="A1005">
            <v>878</v>
          </cell>
        </row>
        <row r="1006">
          <cell r="A1006">
            <v>879</v>
          </cell>
        </row>
        <row r="1007">
          <cell r="A1007">
            <v>880</v>
          </cell>
        </row>
        <row r="1008">
          <cell r="A1008">
            <v>881</v>
          </cell>
        </row>
        <row r="1009">
          <cell r="A1009">
            <v>882</v>
          </cell>
        </row>
        <row r="1010">
          <cell r="A1010">
            <v>883</v>
          </cell>
        </row>
        <row r="1011">
          <cell r="A1011">
            <v>884</v>
          </cell>
        </row>
        <row r="1012">
          <cell r="A1012">
            <v>885</v>
          </cell>
        </row>
        <row r="1013">
          <cell r="A1013">
            <v>886</v>
          </cell>
        </row>
        <row r="1014">
          <cell r="A1014">
            <v>887</v>
          </cell>
        </row>
        <row r="1015">
          <cell r="A1015">
            <v>888</v>
          </cell>
        </row>
        <row r="1016">
          <cell r="A1016">
            <v>889</v>
          </cell>
        </row>
        <row r="1017">
          <cell r="A1017">
            <v>890</v>
          </cell>
        </row>
        <row r="1018">
          <cell r="A1018">
            <v>891</v>
          </cell>
        </row>
        <row r="1019">
          <cell r="A1019">
            <v>892</v>
          </cell>
        </row>
        <row r="1020">
          <cell r="A1020">
            <v>893</v>
          </cell>
        </row>
        <row r="1021">
          <cell r="A1021">
            <v>894</v>
          </cell>
        </row>
        <row r="1022">
          <cell r="A1022">
            <v>895</v>
          </cell>
        </row>
        <row r="1023">
          <cell r="A1023">
            <v>896</v>
          </cell>
        </row>
        <row r="1024">
          <cell r="A1024">
            <v>897</v>
          </cell>
        </row>
        <row r="1025">
          <cell r="A1025">
            <v>898</v>
          </cell>
        </row>
        <row r="1026">
          <cell r="A1026">
            <v>899</v>
          </cell>
        </row>
        <row r="1027">
          <cell r="A1027">
            <v>900</v>
          </cell>
        </row>
        <row r="1028">
          <cell r="A1028">
            <v>901</v>
          </cell>
        </row>
        <row r="1029">
          <cell r="A1029">
            <v>902</v>
          </cell>
        </row>
        <row r="1030">
          <cell r="A1030">
            <v>903</v>
          </cell>
        </row>
        <row r="1031">
          <cell r="A1031">
            <v>904</v>
          </cell>
        </row>
        <row r="1032">
          <cell r="A1032">
            <v>905</v>
          </cell>
        </row>
        <row r="1033">
          <cell r="A1033">
            <v>906</v>
          </cell>
        </row>
        <row r="1034">
          <cell r="A1034">
            <v>907</v>
          </cell>
        </row>
        <row r="1035">
          <cell r="A1035">
            <v>908</v>
          </cell>
        </row>
        <row r="1036">
          <cell r="A1036">
            <v>909</v>
          </cell>
        </row>
        <row r="1037">
          <cell r="A1037">
            <v>910</v>
          </cell>
        </row>
        <row r="1038">
          <cell r="A1038">
            <v>911</v>
          </cell>
        </row>
        <row r="1039">
          <cell r="A1039">
            <v>912</v>
          </cell>
        </row>
        <row r="1040">
          <cell r="A1040">
            <v>913</v>
          </cell>
        </row>
        <row r="1041">
          <cell r="A1041">
            <v>914</v>
          </cell>
        </row>
        <row r="1042">
          <cell r="A1042">
            <v>915</v>
          </cell>
        </row>
        <row r="1043">
          <cell r="A1043">
            <v>916</v>
          </cell>
        </row>
        <row r="1044">
          <cell r="A1044">
            <v>917</v>
          </cell>
        </row>
        <row r="1045">
          <cell r="A1045">
            <v>918</v>
          </cell>
        </row>
        <row r="1046">
          <cell r="A1046">
            <v>919</v>
          </cell>
        </row>
        <row r="1047">
          <cell r="A1047">
            <v>920</v>
          </cell>
        </row>
        <row r="1048">
          <cell r="A1048">
            <v>921</v>
          </cell>
        </row>
        <row r="1049">
          <cell r="A1049">
            <v>922</v>
          </cell>
        </row>
        <row r="1050">
          <cell r="A1050">
            <v>923</v>
          </cell>
        </row>
        <row r="1051">
          <cell r="A1051">
            <v>924</v>
          </cell>
        </row>
        <row r="1052">
          <cell r="A1052">
            <v>925</v>
          </cell>
        </row>
        <row r="1053">
          <cell r="A1053">
            <v>926</v>
          </cell>
        </row>
        <row r="1054">
          <cell r="A1054">
            <v>927</v>
          </cell>
        </row>
        <row r="1055">
          <cell r="A1055">
            <v>928</v>
          </cell>
        </row>
        <row r="1056">
          <cell r="A1056">
            <v>929</v>
          </cell>
        </row>
        <row r="1057">
          <cell r="A1057">
            <v>930</v>
          </cell>
        </row>
        <row r="1058">
          <cell r="A1058">
            <v>931</v>
          </cell>
        </row>
        <row r="1059">
          <cell r="A1059">
            <v>932</v>
          </cell>
        </row>
        <row r="1060">
          <cell r="A1060">
            <v>933</v>
          </cell>
        </row>
        <row r="1061">
          <cell r="A1061">
            <v>934</v>
          </cell>
        </row>
        <row r="1062">
          <cell r="A1062">
            <v>935</v>
          </cell>
        </row>
        <row r="1063">
          <cell r="A1063">
            <v>936</v>
          </cell>
        </row>
        <row r="1064">
          <cell r="A1064">
            <v>937</v>
          </cell>
        </row>
        <row r="1065">
          <cell r="A1065">
            <v>938</v>
          </cell>
        </row>
        <row r="1066">
          <cell r="A1066">
            <v>939</v>
          </cell>
        </row>
        <row r="1067">
          <cell r="A1067">
            <v>940</v>
          </cell>
        </row>
        <row r="1068">
          <cell r="A1068">
            <v>941</v>
          </cell>
        </row>
        <row r="1069">
          <cell r="A1069">
            <v>942</v>
          </cell>
        </row>
        <row r="1070">
          <cell r="A1070">
            <v>943</v>
          </cell>
        </row>
        <row r="1071">
          <cell r="A1071">
            <v>944</v>
          </cell>
        </row>
        <row r="1072">
          <cell r="A1072">
            <v>945</v>
          </cell>
        </row>
        <row r="1073">
          <cell r="A1073">
            <v>946</v>
          </cell>
        </row>
      </sheetData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소총괄표"/>
      <sheetName val="전력선로집계표"/>
      <sheetName val="예산내역서"/>
      <sheetName val="인공산출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일위대가표"/>
      <sheetName val="공종별예산조서"/>
      <sheetName val="단가비교"/>
      <sheetName val="자단"/>
      <sheetName val="인공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B4" t="str">
            <v>M16 x 60</v>
          </cell>
          <cell r="C4" t="str">
            <v>EA</v>
          </cell>
          <cell r="D4">
            <v>2</v>
          </cell>
          <cell r="E4">
            <v>4</v>
          </cell>
          <cell r="F4">
            <v>4</v>
          </cell>
          <cell r="G4">
            <v>4</v>
          </cell>
          <cell r="H4">
            <v>8</v>
          </cell>
          <cell r="I4">
            <v>22</v>
          </cell>
          <cell r="K4">
            <v>22</v>
          </cell>
        </row>
        <row r="5">
          <cell r="B5" t="str">
            <v>75x75x9tx400L</v>
          </cell>
          <cell r="C5" t="str">
            <v>EA</v>
          </cell>
          <cell r="D5">
            <v>5</v>
          </cell>
          <cell r="E5">
            <v>10</v>
          </cell>
          <cell r="F5">
            <v>10</v>
          </cell>
          <cell r="G5">
            <v>10</v>
          </cell>
          <cell r="H5">
            <v>20</v>
          </cell>
          <cell r="I5">
            <v>55</v>
          </cell>
          <cell r="K5">
            <v>55</v>
          </cell>
        </row>
        <row r="6">
          <cell r="B6" t="str">
            <v>AS-12</v>
          </cell>
          <cell r="C6" t="str">
            <v>EA</v>
          </cell>
          <cell r="D6">
            <v>4</v>
          </cell>
          <cell r="E6">
            <v>8</v>
          </cell>
          <cell r="F6">
            <v>8</v>
          </cell>
          <cell r="G6">
            <v>8</v>
          </cell>
          <cell r="H6">
            <v>16</v>
          </cell>
          <cell r="I6">
            <v>44</v>
          </cell>
          <cell r="K6">
            <v>44</v>
          </cell>
        </row>
        <row r="7">
          <cell r="B7" t="str">
            <v>1.2M</v>
          </cell>
          <cell r="C7" t="str">
            <v>EA</v>
          </cell>
          <cell r="D7">
            <v>1</v>
          </cell>
          <cell r="E7">
            <v>2</v>
          </cell>
          <cell r="F7">
            <v>2</v>
          </cell>
          <cell r="G7">
            <v>2</v>
          </cell>
          <cell r="H7">
            <v>4</v>
          </cell>
          <cell r="I7">
            <v>11</v>
          </cell>
          <cell r="K7">
            <v>11</v>
          </cell>
        </row>
        <row r="8">
          <cell r="B8" t="str">
            <v>ST 55㎟</v>
          </cell>
          <cell r="C8" t="str">
            <v>본</v>
          </cell>
          <cell r="D8">
            <v>1</v>
          </cell>
          <cell r="E8">
            <v>2</v>
          </cell>
          <cell r="F8">
            <v>2</v>
          </cell>
          <cell r="G8">
            <v>2</v>
          </cell>
          <cell r="H8">
            <v>4</v>
          </cell>
          <cell r="I8">
            <v>11</v>
          </cell>
          <cell r="K8">
            <v>11</v>
          </cell>
        </row>
        <row r="9">
          <cell r="B9" t="str">
            <v>M16 x 350</v>
          </cell>
          <cell r="C9" t="str">
            <v>EA</v>
          </cell>
          <cell r="D9">
            <v>2</v>
          </cell>
          <cell r="E9">
            <v>4</v>
          </cell>
          <cell r="F9">
            <v>4</v>
          </cell>
          <cell r="G9">
            <v>4</v>
          </cell>
          <cell r="H9">
            <v>8</v>
          </cell>
          <cell r="I9">
            <v>22</v>
          </cell>
          <cell r="K9">
            <v>22</v>
          </cell>
        </row>
        <row r="10">
          <cell r="C10" t="str">
            <v>EA</v>
          </cell>
          <cell r="D10">
            <v>4</v>
          </cell>
          <cell r="E10">
            <v>8</v>
          </cell>
          <cell r="F10">
            <v>8</v>
          </cell>
          <cell r="G10">
            <v>8</v>
          </cell>
          <cell r="H10">
            <v>16</v>
          </cell>
          <cell r="I10">
            <v>44</v>
          </cell>
          <cell r="K10">
            <v>44</v>
          </cell>
        </row>
        <row r="24">
          <cell r="B24" t="str">
            <v>규      격</v>
          </cell>
          <cell r="C24" t="str">
            <v>단위</v>
          </cell>
          <cell r="D24" t="str">
            <v>97-24</v>
          </cell>
          <cell r="E24" t="str">
            <v>97-26</v>
          </cell>
          <cell r="F24" t="str">
            <v>97-36</v>
          </cell>
          <cell r="G24" t="str">
            <v>97-38</v>
          </cell>
          <cell r="I24" t="str">
            <v>기 초 계</v>
          </cell>
          <cell r="J24" t="str">
            <v>할증(%)</v>
          </cell>
          <cell r="K24" t="str">
            <v>할 증 계</v>
          </cell>
        </row>
        <row r="26">
          <cell r="B26" t="str">
            <v>M16 x 60</v>
          </cell>
          <cell r="C26" t="str">
            <v>EA</v>
          </cell>
          <cell r="D26">
            <v>4</v>
          </cell>
          <cell r="E26">
            <v>4</v>
          </cell>
          <cell r="F26">
            <v>4</v>
          </cell>
          <cell r="G26">
            <v>4</v>
          </cell>
          <cell r="H26">
            <v>2</v>
          </cell>
          <cell r="I26">
            <v>18</v>
          </cell>
          <cell r="K26">
            <v>18</v>
          </cell>
        </row>
        <row r="27">
          <cell r="B27" t="str">
            <v>75x75x9tx450L</v>
          </cell>
          <cell r="C27" t="str">
            <v>EA</v>
          </cell>
          <cell r="D27">
            <v>10</v>
          </cell>
          <cell r="E27">
            <v>10</v>
          </cell>
          <cell r="F27">
            <v>10</v>
          </cell>
          <cell r="G27">
            <v>10</v>
          </cell>
          <cell r="H27">
            <v>5</v>
          </cell>
          <cell r="I27">
            <v>45</v>
          </cell>
          <cell r="K27">
            <v>45</v>
          </cell>
        </row>
        <row r="28">
          <cell r="B28" t="str">
            <v>AS-12</v>
          </cell>
          <cell r="C28" t="str">
            <v>EA</v>
          </cell>
          <cell r="D28">
            <v>8</v>
          </cell>
          <cell r="E28">
            <v>8</v>
          </cell>
          <cell r="F28">
            <v>8</v>
          </cell>
          <cell r="G28">
            <v>8</v>
          </cell>
          <cell r="H28">
            <v>4</v>
          </cell>
          <cell r="I28">
            <v>36</v>
          </cell>
          <cell r="K28">
            <v>36</v>
          </cell>
        </row>
        <row r="29">
          <cell r="B29" t="str">
            <v>1.2M</v>
          </cell>
          <cell r="C29" t="str">
            <v>EA</v>
          </cell>
          <cell r="D29">
            <v>2</v>
          </cell>
          <cell r="E29">
            <v>2</v>
          </cell>
          <cell r="F29">
            <v>2</v>
          </cell>
          <cell r="G29">
            <v>2</v>
          </cell>
          <cell r="H29">
            <v>1</v>
          </cell>
          <cell r="I29">
            <v>9</v>
          </cell>
          <cell r="K29">
            <v>9</v>
          </cell>
        </row>
        <row r="30">
          <cell r="B30" t="str">
            <v>ST 55㎟</v>
          </cell>
          <cell r="C30" t="str">
            <v>본</v>
          </cell>
          <cell r="D30">
            <v>2</v>
          </cell>
          <cell r="E30">
            <v>2</v>
          </cell>
          <cell r="F30">
            <v>2</v>
          </cell>
          <cell r="G30">
            <v>2</v>
          </cell>
          <cell r="H30">
            <v>1</v>
          </cell>
          <cell r="I30">
            <v>9</v>
          </cell>
          <cell r="K30">
            <v>9</v>
          </cell>
        </row>
        <row r="31">
          <cell r="B31" t="str">
            <v>M16 x 400</v>
          </cell>
          <cell r="C31" t="str">
            <v>EA</v>
          </cell>
          <cell r="D31">
            <v>4</v>
          </cell>
          <cell r="E31">
            <v>4</v>
          </cell>
          <cell r="F31">
            <v>4</v>
          </cell>
          <cell r="G31">
            <v>4</v>
          </cell>
          <cell r="H31">
            <v>2</v>
          </cell>
          <cell r="I31">
            <v>18</v>
          </cell>
          <cell r="K31">
            <v>18</v>
          </cell>
        </row>
        <row r="32">
          <cell r="C32" t="str">
            <v>EA</v>
          </cell>
          <cell r="D32">
            <v>8</v>
          </cell>
          <cell r="E32">
            <v>8</v>
          </cell>
          <cell r="F32">
            <v>8</v>
          </cell>
          <cell r="G32">
            <v>8</v>
          </cell>
          <cell r="H32">
            <v>4</v>
          </cell>
          <cell r="I32">
            <v>36</v>
          </cell>
          <cell r="K32">
            <v>36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도급예산내역서총괄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지중고케이블이설"/>
      <sheetName val="지중케이블철거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 "/>
      <sheetName val="변압기신설 (2)"/>
      <sheetName val="변압기철거"/>
      <sheetName val="변압기대철거"/>
      <sheetName val="개폐기개신"/>
      <sheetName val="옥외등개신"/>
      <sheetName val="옥외등 철거"/>
      <sheetName val="개폐기함신설"/>
      <sheetName val="분전함개신"/>
      <sheetName val="제어함신설"/>
      <sheetName val="개폐기함신설 (2)"/>
      <sheetName val="SENSOR신설"/>
      <sheetName val="단가단출기초 (2)"/>
      <sheetName val="접지1종"/>
      <sheetName val="접지2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 (2)"/>
      <sheetName val="관급자재조서"/>
      <sheetName val="수량조서"/>
      <sheetName val="개소별명세표"/>
      <sheetName val="자단"/>
      <sheetName val="원가계산서"/>
      <sheetName val="집계표"/>
      <sheetName val="내역서"/>
      <sheetName val="일위대가"/>
      <sheetName val="공량산출서"/>
      <sheetName val="물량산출서"/>
      <sheetName val="자재단가"/>
      <sheetName val="수량산출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>
        <row r="1">
          <cell r="D1">
            <v>2</v>
          </cell>
        </row>
        <row r="2">
          <cell r="D2">
            <v>130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자재단가"/>
    </sheetNames>
    <sheetDataSet>
      <sheetData sheetId="0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전선가설"/>
      <sheetName val="전선철거"/>
      <sheetName val="철거발생품"/>
      <sheetName val="전주보호책신설"/>
      <sheetName val="단가단출기초 (2)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폐기물처리중량)"/>
      <sheetName val="(철거발생)"/>
      <sheetName val="공사재료사정조서"/>
      <sheetName val="공사재료사정조서 (2)"/>
      <sheetName val="관급자재조서"/>
      <sheetName val="수량조서"/>
      <sheetName val="도담구내 개소별 명세"/>
      <sheetName val="일위산출근거"/>
      <sheetName val="건축내역"/>
      <sheetName val="노임단가"/>
      <sheetName val="요율"/>
      <sheetName val="제경비"/>
      <sheetName val="인건비"/>
      <sheetName val="단가비교"/>
      <sheetName val="총괄집계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봉양~조차장간고하총괄(신설)"/>
      <sheetName val="봉양~조차장간고하개명(신설)"/>
      <sheetName val="봉양~조차장간고하총괄 (철거)"/>
      <sheetName val="봉양~조차장간고하개명(철거)"/>
      <sheetName val="봉양~조차장간고상개명(철거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담구내 개소별 명세"/>
      <sheetName val="을부담운반비"/>
      <sheetName val="단가비교"/>
      <sheetName val="MOTOR"/>
      <sheetName val="봉양_조차장간고하개명_신설_"/>
      <sheetName val="공사원가계산서"/>
      <sheetName val="도급예산내역서총괄표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  계  표"/>
      <sheetName val="포장자재집계표"/>
      <sheetName val="0포장공집계"/>
      <sheetName val="0본선포장"/>
      <sheetName val="0본선단위수량"/>
      <sheetName val="접속도로1"/>
      <sheetName val="접속도로2"/>
      <sheetName val="0확폭부"/>
      <sheetName val="토공"/>
      <sheetName val="정차대"/>
      <sheetName val="정차대집계"/>
      <sheetName val="부체,과속"/>
      <sheetName val="0공제위치"/>
      <sheetName val="0구조물구간"/>
      <sheetName val="0본선공제수량"/>
      <sheetName val="0공제단위수량"/>
      <sheetName val="차선도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자재집계"/>
      <sheetName val="자재집계(2)"/>
      <sheetName val="토공"/>
      <sheetName val="타공종이월수량"/>
      <sheetName val="내역집계"/>
      <sheetName val="배수공집계"/>
      <sheetName val="측구집계"/>
      <sheetName val="측구위치"/>
      <sheetName val="개거수량1"/>
      <sheetName val="개거수량2"/>
      <sheetName val="측구"/>
      <sheetName val="종배수관"/>
      <sheetName val="종.위치"/>
      <sheetName val="종배수관면벽구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착공계"/>
      <sheetName val="현장대리인계"/>
      <sheetName val="현장대리인위임장"/>
      <sheetName val="공사감독위임장"/>
      <sheetName val="공사감독위임장 (2)"/>
      <sheetName val="공사감독위임장 (3)"/>
      <sheetName val="감독각서"/>
      <sheetName val="감독각서 (2)"/>
      <sheetName val="감독각서 (3)"/>
      <sheetName val="현장대리인각서"/>
      <sheetName val="예정공정표"/>
      <sheetName val="공사준공계"/>
      <sheetName val="준공검사신청서"/>
      <sheetName val="준공검사원"/>
      <sheetName val="수도증"/>
      <sheetName val="공사준공여비내역서 (3)"/>
      <sheetName val="준공검사보고서"/>
      <sheetName val="준공조서"/>
      <sheetName val="준공관급자재조서"/>
      <sheetName val="준공발생품조서"/>
      <sheetName val="사진첩표지 (2)"/>
      <sheetName val="사진첩외부세로"/>
      <sheetName val="공사착공계2"/>
      <sheetName val="안전관리자지정계"/>
      <sheetName val="품질시험요원지정계"/>
      <sheetName val="환경관리지정계"/>
      <sheetName val="기술담당지정계"/>
      <sheetName val="서식 제34호"/>
      <sheetName val="서식 제35호"/>
      <sheetName val="서식 제36호"/>
      <sheetName val="서식 제37호"/>
      <sheetName val="서식 제38호"/>
      <sheetName val="서식 제39호"/>
      <sheetName val="서식 제40호"/>
      <sheetName val="서식 제41호"/>
      <sheetName val="서식 제42호"/>
      <sheetName val="서식 제43호"/>
      <sheetName val="서식 제44호"/>
      <sheetName val="서식 제45호"/>
      <sheetName val="서식 제46호 "/>
      <sheetName val="서식 제47호 "/>
      <sheetName val="서식 제48호 "/>
      <sheetName val="서식 제49호"/>
      <sheetName val="서식 제50호"/>
      <sheetName val="서식 제51호"/>
      <sheetName val="서식 제52호"/>
      <sheetName val="서식 제53호"/>
      <sheetName val="서식 제54호"/>
      <sheetName val="서식 제55호"/>
      <sheetName val="서식 제56호"/>
      <sheetName val="서식 제57호"/>
      <sheetName val="서식 제58호"/>
      <sheetName val="서식 제59호"/>
      <sheetName val="서식 제60호"/>
      <sheetName val="서식 제61호"/>
      <sheetName val="서식 제62호"/>
      <sheetName val="서식 제63호"/>
      <sheetName val="서식 제64호"/>
      <sheetName val="서식 제65호"/>
      <sheetName val="서식 제66호"/>
      <sheetName val="서식 제67호"/>
      <sheetName val="서식 제68호"/>
      <sheetName val="서식 제69호"/>
      <sheetName val="서식 제70호"/>
      <sheetName val="서식 제71호"/>
      <sheetName val="서식 제72호"/>
      <sheetName val="서식 제73호"/>
      <sheetName val="서식 제74호"/>
      <sheetName val="서식 제75호"/>
      <sheetName val="서식 제76호"/>
      <sheetName val="서식 제77호"/>
      <sheetName val="서식 제78호"/>
      <sheetName val="서식 제79호"/>
      <sheetName val="서식 제80호"/>
      <sheetName val="서식 제81호"/>
      <sheetName val="서식 제82호"/>
      <sheetName val="서식 제83호"/>
      <sheetName val="서식 제84호"/>
      <sheetName val="(서식 제85호)"/>
      <sheetName val="(서식 제86호)"/>
      <sheetName val="(서식 제87호)"/>
      <sheetName val="서식 제88호"/>
      <sheetName val="(서식 제89호)"/>
      <sheetName val="서식 제90호"/>
      <sheetName val="서식 제91호"/>
      <sheetName val="서식 제92호"/>
      <sheetName val="서식 제93호"/>
      <sheetName val="서식 제94호"/>
      <sheetName val="서식 제95호"/>
      <sheetName val="서식 제96호"/>
      <sheetName val="서식 제97호"/>
      <sheetName val="서식 제98호"/>
      <sheetName val="서식 제99호"/>
      <sheetName val="서식 제100호"/>
      <sheetName val="서식 제101호"/>
      <sheetName val="서식 제102호"/>
      <sheetName val="서식 제103호"/>
      <sheetName val="서식 제104호"/>
      <sheetName val="서식 제105호"/>
      <sheetName val="서식 제106호"/>
      <sheetName val="서식 제107호"/>
      <sheetName val="서식 제108호"/>
      <sheetName val="서식 제109호"/>
      <sheetName val="서식 제110호"/>
      <sheetName val="서식 제111호"/>
      <sheetName val="서식 제112호"/>
      <sheetName val="서식 제113호"/>
      <sheetName val="서식 제114호"/>
      <sheetName val="서식 제115호"/>
      <sheetName val="서식 제116호"/>
      <sheetName val="서식 제117호"/>
      <sheetName val="서식 제118호"/>
      <sheetName val="서식 제119호"/>
      <sheetName val="서식 제120호"/>
      <sheetName val="서식 제121호"/>
      <sheetName val="서식 제122호"/>
      <sheetName val="봉양~조차장간고하개명(신설)"/>
      <sheetName val="도담구내 개소별 명세"/>
      <sheetName val="VXXXXXX"/>
      <sheetName val="정산조서(피암T)"/>
      <sheetName val="공사감독명령서"/>
      <sheetName val="감독각서(3)"/>
      <sheetName val="준공조서(피암터널)"/>
      <sheetName val="관급자재조서(피암터널)"/>
      <sheetName val="준공발생품조서(피암터널)"/>
      <sheetName val="준공여비내역서(피암터널)"/>
      <sheetName val="청제공기구(피암터널)"/>
      <sheetName val="준공조서(구학-봉양)"/>
      <sheetName val="관급자재조서(구학-봉양)"/>
      <sheetName val="준공발생품조서(구학-봉양)"/>
      <sheetName val="준공여비내역서(구학~봉양)"/>
      <sheetName val="청제공기구사용(구학봉양)"/>
      <sheetName val="정산조서(신동가도교)"/>
      <sheetName val="준공조서(신동가도교)"/>
      <sheetName val="준공여비내역서(신동가도교)"/>
      <sheetName val="제각비산출(신동가도교)"/>
      <sheetName val="준공관급자재조서(신동가도교)"/>
      <sheetName val="준공발생조서(신동가도교)"/>
      <sheetName val="공사준공여비내역서(송학과선교)"/>
      <sheetName val="공사준공여비내역서"/>
      <sheetName val="Sheet3"/>
      <sheetName val="준공관급자재조서(송학과선교)"/>
      <sheetName val="준공조서(동막과선교)"/>
      <sheetName val="정산조서(동막과선교)"/>
      <sheetName val="준공여비내역서(동막과선교)"/>
      <sheetName val="준공관급자재조서(동막과선교)"/>
      <sheetName val="준공발생품조서(동막과선교)"/>
      <sheetName val="제각비산출기초(동막과선교)"/>
      <sheetName val="제각비 산출 근거"/>
      <sheetName val="서식 제85호"/>
      <sheetName val="서식 제86호"/>
      <sheetName val="서식 제87호"/>
      <sheetName val="서식 제89호"/>
      <sheetName val="준공정산"/>
      <sheetName val="옥외등신설"/>
      <sheetName val="저케CV22신설"/>
      <sheetName val="저케CV38신설"/>
      <sheetName val="저케CV8신설"/>
      <sheetName val="접지3종"/>
      <sheetName val="전철"/>
      <sheetName val="자료"/>
      <sheetName val="어룡"/>
      <sheetName val="3.내역서"/>
      <sheetName val="조명율표"/>
      <sheetName val="예산조서(전송)"/>
      <sheetName val="시공자감리자"/>
      <sheetName val="날짜체크"/>
    </sheetNames>
    <sheetDataSet>
      <sheetData sheetId="0" refreshError="1">
        <row r="15">
          <cell r="B15" t="str">
            <v xml:space="preserve">  서기  1999년   11   월     30  일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현장"/>
      <sheetName val="MAIN_TABLE"/>
      <sheetName val="기본일위"/>
      <sheetName val="J直材4"/>
      <sheetName val="I一般比"/>
      <sheetName val="교통대책내역"/>
      <sheetName val="백암비스타내역"/>
      <sheetName val="건축내역"/>
      <sheetName val="KKK"/>
      <sheetName val="출자한도"/>
      <sheetName val="노무,재료"/>
      <sheetName val="재료"/>
      <sheetName val="기본단가표"/>
      <sheetName val="단가조사"/>
      <sheetName val="식재인부"/>
      <sheetName val="예산M11A"/>
      <sheetName val="101동"/>
      <sheetName val="2000년1차"/>
      <sheetName val="2000전체분"/>
      <sheetName val="조명율표"/>
      <sheetName val="AIR SHOWER(3인용)"/>
      <sheetName val="영창26"/>
      <sheetName val="설직재-1"/>
      <sheetName val="N賃率-職"/>
      <sheetName val="공사비총괄표"/>
      <sheetName val="기초자료"/>
      <sheetName val="3BL공동구 수량"/>
      <sheetName val="본공사"/>
      <sheetName val="일대-1"/>
      <sheetName val="공사개요(서광주)"/>
      <sheetName val="대공종"/>
      <sheetName val="총괄표"/>
      <sheetName val="차수공개요"/>
      <sheetName val="경산"/>
      <sheetName val="산출내역서"/>
      <sheetName val="골재산출"/>
      <sheetName val="산근"/>
      <sheetName val="산출근거"/>
      <sheetName val="Customer Databas"/>
      <sheetName val="금액내역서"/>
      <sheetName val="자료"/>
      <sheetName val="노임"/>
      <sheetName val="교각별철근수량집계표"/>
      <sheetName val="당초"/>
      <sheetName val="철탑공사"/>
      <sheetName val="5공철탑검토표"/>
      <sheetName val="4공철탑검토"/>
      <sheetName val="스포회원매출"/>
      <sheetName val="적용토목"/>
      <sheetName val="NYS"/>
      <sheetName val="CTEMCOST"/>
      <sheetName val="단중표"/>
      <sheetName val="지질조사"/>
      <sheetName val="코드표"/>
      <sheetName val="실행"/>
      <sheetName val="토공(우물통,기타) "/>
      <sheetName val="RE9604"/>
      <sheetName val="자재단가"/>
      <sheetName val="교수설계"/>
      <sheetName val="위생설비"/>
      <sheetName val="기초내역서"/>
      <sheetName val="수량산출"/>
      <sheetName val="대가목록표"/>
      <sheetName val="율촌법률사무소2내역"/>
      <sheetName val="재료비노무비"/>
      <sheetName val="물가자료"/>
      <sheetName val="LF자재단가"/>
      <sheetName val="도급기성"/>
      <sheetName val="설비단가표"/>
      <sheetName val="요율"/>
      <sheetName val="갑지"/>
      <sheetName val="본체"/>
      <sheetName val="특외대"/>
      <sheetName val="중기"/>
      <sheetName val="철거산출근거"/>
      <sheetName val="200"/>
      <sheetName val="노무비"/>
      <sheetName val="Sheet6"/>
      <sheetName val="갑지(추정)"/>
      <sheetName val="설계서"/>
      <sheetName val="단가산출"/>
      <sheetName val="식생블럭단위수량"/>
      <sheetName val="노임,재료비"/>
      <sheetName val="토공 total"/>
      <sheetName val="변경내역(전체)"/>
      <sheetName val="일위대가목차"/>
      <sheetName val="예산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데이타"/>
      <sheetName val="DATA"/>
      <sheetName val="기술부대조건"/>
      <sheetName val="asd"/>
      <sheetName val="6PILE  (돌출)"/>
      <sheetName val="지하"/>
      <sheetName val="LEGEND"/>
      <sheetName val="오수공수량집계표"/>
      <sheetName val="Sheet5"/>
      <sheetName val="원가 (2)"/>
      <sheetName val="연부97-1"/>
      <sheetName val="조건표"/>
      <sheetName val="자갈,시멘트,모래산출"/>
      <sheetName val="공사직종별노임"/>
      <sheetName val="물량입력"/>
      <sheetName val="사다리"/>
      <sheetName val="CIVIL4"/>
      <sheetName val="표지"/>
      <sheetName val="내역서(중수)"/>
      <sheetName val="CAT_5"/>
      <sheetName val="단가비교표_공통1"/>
      <sheetName val="48전력선로일위"/>
      <sheetName val="단가표"/>
      <sheetName val="견적"/>
      <sheetName val="도급견적가"/>
      <sheetName val="102역사"/>
      <sheetName val="아파트건축"/>
      <sheetName val="내역(원안-대안)"/>
      <sheetName val="입찰안"/>
      <sheetName val="내역서2안"/>
      <sheetName val=" HIT-&gt;HMC 견적(3900)"/>
      <sheetName val="기계경비(시간당)"/>
      <sheetName val="조명시설"/>
      <sheetName val="일위(철거)"/>
      <sheetName val="공통가설공사"/>
      <sheetName val="원가계산서"/>
      <sheetName val="견적서"/>
      <sheetName val="96정변2"/>
      <sheetName val="E총15"/>
      <sheetName val="수주추정"/>
      <sheetName val="목록"/>
      <sheetName val="조경일람"/>
      <sheetName val="데리네이타현황"/>
      <sheetName val="약품공급2"/>
      <sheetName val="1.설계조건"/>
      <sheetName val="6호기"/>
      <sheetName val="카메라"/>
      <sheetName val="노 무 비"/>
      <sheetName val="전기일위목록"/>
      <sheetName val="001"/>
      <sheetName val="단위내역서"/>
      <sheetName val="당진1,2호기전선관설치및접지4차공사내역서-을지"/>
      <sheetName val="본체철근표"/>
      <sheetName val="주beam"/>
      <sheetName val="제작비추산총괄표"/>
      <sheetName val="갑"/>
      <sheetName val="guard(mac)"/>
      <sheetName val="역공종"/>
      <sheetName val="시설물기초"/>
      <sheetName val=" 냉각수펌프"/>
      <sheetName val="AHU집계"/>
      <sheetName val="ELEC"/>
      <sheetName val="9GNG운반"/>
      <sheetName val="공조기휀"/>
      <sheetName val="금액집계"/>
      <sheetName val="시멘트"/>
      <sheetName val="공사개요"/>
      <sheetName val="부대공Ⅱ"/>
      <sheetName val="설_(3)"/>
      <sheetName val="설_(2)"/>
      <sheetName val="3BL공동구_수량"/>
      <sheetName val="갑지1"/>
      <sheetName val="전선 및 전선관"/>
      <sheetName val="N賃率_職"/>
      <sheetName val="간접1"/>
      <sheetName val="장비가동"/>
      <sheetName val="공통가설"/>
      <sheetName val="내역서1"/>
      <sheetName val="제-노임"/>
      <sheetName val="제직재"/>
      <sheetName val="일위대가1"/>
      <sheetName val="계약서"/>
      <sheetName val="DATE"/>
      <sheetName val="산출-설비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원가서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Baby일위대가"/>
      <sheetName val="을지"/>
      <sheetName val="첨부1"/>
      <sheetName val="연습"/>
      <sheetName val="연결관암거"/>
      <sheetName val="소비자가"/>
      <sheetName val="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민감도"/>
      <sheetName val="대치판정"/>
      <sheetName val="토공"/>
      <sheetName val="터파기및재료"/>
      <sheetName val="단"/>
      <sheetName val="유림콘도"/>
      <sheetName val="청주(철골발주의뢰서)"/>
      <sheetName val="반포2차"/>
      <sheetName val="하도급원가계산총괄표(식재)"/>
      <sheetName val="공사착공계"/>
      <sheetName val="유기공정"/>
      <sheetName val="총수량집계표"/>
      <sheetName val="일위"/>
      <sheetName val="입상내역"/>
      <sheetName val="ABUT수량-A1"/>
      <sheetName val="수량총괄"/>
      <sheetName val="구성1"/>
      <sheetName val="구성2"/>
      <sheetName val="구성3"/>
      <sheetName val="구성4"/>
      <sheetName val="3.2제조설비"/>
      <sheetName val="하이테콤직원"/>
      <sheetName val="내역서 "/>
      <sheetName val="내역표지"/>
      <sheetName val="을"/>
      <sheetName val="접지수량"/>
      <sheetName val="Sheet7(ㅅ)"/>
      <sheetName val="노무비단가"/>
      <sheetName val="적용건축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별표 "/>
      <sheetName val="Sheet1 (2)"/>
      <sheetName val="내역관리1"/>
      <sheetName val="내역(설계)"/>
      <sheetName val="백룡교차로"/>
      <sheetName val="산정교차로"/>
      <sheetName val="신영교차로"/>
      <sheetName val="내역서(기성청구)"/>
      <sheetName val="입력변수"/>
      <sheetName val="물량표"/>
      <sheetName val="2000년 공정표"/>
      <sheetName val="설계조건"/>
      <sheetName val="통합집계표"/>
      <sheetName val="부하자료"/>
      <sheetName val="국내"/>
      <sheetName val="내역서 제출"/>
      <sheetName val="찍기"/>
      <sheetName val="3본사"/>
      <sheetName val="단가일람"/>
      <sheetName val="토공집계표"/>
      <sheetName val="현장관리비참조"/>
      <sheetName val="INPUT"/>
      <sheetName val="공정코드"/>
      <sheetName val="예가표"/>
      <sheetName val="노무비 근거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터널조도"/>
      <sheetName val="단위단가"/>
      <sheetName val="Macro1"/>
      <sheetName val="부대내역"/>
      <sheetName val="세골재  T2 변경 현황"/>
      <sheetName val="갑지.을지"/>
      <sheetName val="실행철강하도"/>
      <sheetName val="BID"/>
      <sheetName val="일위대가(1)"/>
      <sheetName val="건축원가"/>
      <sheetName val="총괄내역"/>
      <sheetName val="처리단락"/>
      <sheetName val="건축부하"/>
      <sheetName val="약전닥트"/>
      <sheetName val="일지-H"/>
      <sheetName val="김포IO"/>
      <sheetName val="LD"/>
      <sheetName val="FA설치명세"/>
      <sheetName val="실행-집행"/>
      <sheetName val="특별땅고르기"/>
      <sheetName val="직접공사비"/>
      <sheetName val="1공구산출내역서"/>
      <sheetName val="내역서적용수량"/>
      <sheetName val="가도공"/>
      <sheetName val="직공비"/>
      <sheetName val="봉방동근생"/>
      <sheetName val="JUCKEYK"/>
      <sheetName val="화의-현금흐름"/>
      <sheetName val="#3_일위대가목록"/>
      <sheetName val="일위(시설)"/>
      <sheetName val="BSD (2)"/>
      <sheetName val="98지급계획"/>
      <sheetName val="FAX"/>
      <sheetName val="부대"/>
      <sheetName val="일위CODE"/>
      <sheetName val="gyun"/>
      <sheetName val="지점장"/>
      <sheetName val="자재표"/>
      <sheetName val="날개벽수량표"/>
      <sheetName val="간접비계산"/>
      <sheetName val="J-EQ"/>
      <sheetName val="전기내역"/>
      <sheetName val="신우"/>
      <sheetName val="현장관리비"/>
      <sheetName val="직재"/>
      <sheetName val="ITEM"/>
      <sheetName val="유림총괄"/>
      <sheetName val="그림"/>
      <sheetName val="그림2"/>
      <sheetName val="교각1"/>
      <sheetName val="전기"/>
      <sheetName val="인적사항"/>
      <sheetName val="단재적표"/>
      <sheetName val="설계"/>
      <sheetName val="투찰가"/>
      <sheetName val="작성"/>
      <sheetName val="출력은 금물"/>
      <sheetName val="일위대가(건축)"/>
      <sheetName val="간접비"/>
      <sheetName val="품셈"/>
      <sheetName val="2000.05"/>
      <sheetName val="철근중량"/>
      <sheetName val="세부내역서(전기)"/>
      <sheetName val="정거장 설계조건"/>
      <sheetName val="구의33고"/>
      <sheetName val="자료입력"/>
      <sheetName val="실행(1)"/>
      <sheetName val="노임200103"/>
      <sheetName val="Inst."/>
      <sheetName val="01상노임"/>
      <sheetName val="2공구산출내역"/>
      <sheetName val="단가대비표 (3)"/>
      <sheetName val="청곡지선입력"/>
      <sheetName val="원본"/>
      <sheetName val="일반전기C"/>
      <sheetName val="기초일위"/>
      <sheetName val="암거단위"/>
      <sheetName val="손익분석"/>
      <sheetName val="원가총괄"/>
      <sheetName val="수량산출(생반)"/>
      <sheetName val="COST"/>
      <sheetName val="구리토평1전기"/>
      <sheetName val="C.전기공사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재집"/>
      <sheetName val="조명율"/>
      <sheetName val="20관리비율"/>
      <sheetName val="개요"/>
      <sheetName val="노임단가(08.01)"/>
      <sheetName val="유림골조"/>
      <sheetName val="참조자료"/>
      <sheetName val="전기2005"/>
      <sheetName val="통신2005"/>
      <sheetName val="총괄집계표"/>
      <sheetName val="철콘"/>
      <sheetName val="내역서중"/>
      <sheetName val="교각계산"/>
      <sheetName val="직접노무"/>
      <sheetName val="직접재료"/>
      <sheetName val="표  지"/>
      <sheetName val="분전반"/>
      <sheetName val="청도공장"/>
      <sheetName val="계측기"/>
      <sheetName val="패널"/>
      <sheetName val="PIPING"/>
      <sheetName val="간접(90)"/>
      <sheetName val="품셈총괄"/>
      <sheetName val="표층포설및다짐"/>
      <sheetName val="공문"/>
      <sheetName val="일위목록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기성내역서표지"/>
      <sheetName val="포승중환경개선공사(변경)"/>
      <sheetName val="단가 "/>
      <sheetName val="COVER"/>
      <sheetName val="ESCO개보수공사"/>
      <sheetName val="DB"/>
      <sheetName val="공연,전시"/>
      <sheetName val="A 견적"/>
      <sheetName val="s.v"/>
      <sheetName val="지급자재"/>
      <sheetName val="빌딩 안내"/>
      <sheetName val="화재 탐지 설비"/>
      <sheetName val="DATA테이블1 (2)"/>
      <sheetName val="건축기계설비표선정수장"/>
      <sheetName val="공사입찰정보입력"/>
      <sheetName val="국내조달(통합-1)"/>
      <sheetName val="보증수수료산출"/>
      <sheetName val="도담구내 개소별 명세"/>
      <sheetName val="工관리비율"/>
      <sheetName val="工완성공사율"/>
      <sheetName val="주요기준"/>
      <sheetName val="제경비율"/>
      <sheetName val="기본가정"/>
      <sheetName val="자재단가비교표"/>
      <sheetName val="단가대비표"/>
      <sheetName val="b_balju"/>
      <sheetName val="인공산출"/>
      <sheetName val="노무단가산정"/>
      <sheetName val="건설기계사용료목록"/>
      <sheetName val="단가조사서"/>
      <sheetName val="상행-교대(A1-A2)"/>
      <sheetName val="산출0"/>
      <sheetName val="금융비용"/>
      <sheetName val="콘크리트"/>
      <sheetName val="전기설계변경"/>
      <sheetName val="집"/>
      <sheetName val="간선계산"/>
      <sheetName val="계화배수"/>
      <sheetName val="99년하반기"/>
      <sheetName val="말뚝지지력산정"/>
      <sheetName val="철근집계"/>
      <sheetName val="COPING"/>
      <sheetName val="1차 내역서"/>
      <sheetName val="도급내역서(재노경)"/>
      <sheetName val="전체제잡비"/>
      <sheetName val="바닥판"/>
      <sheetName val="입력DATA"/>
      <sheetName val="견적업체"/>
      <sheetName val="선급비용"/>
      <sheetName val="견적내역서"/>
      <sheetName val="어룡"/>
      <sheetName val="내역전기"/>
      <sheetName val="16-1"/>
      <sheetName val="와동수량"/>
      <sheetName val="직원현황"/>
      <sheetName val="ELECTRIC"/>
      <sheetName val="품셈TABLE"/>
      <sheetName val="대,유,램"/>
      <sheetName val="예비용"/>
      <sheetName val="담장산출"/>
      <sheetName val="기초목록"/>
      <sheetName val="단가(자재)"/>
      <sheetName val="공사추진현황"/>
      <sheetName val="입력"/>
      <sheetName val="&lt;--"/>
      <sheetName val="단가 및 재료비"/>
      <sheetName val="Motor"/>
      <sheetName val="기초자료입력"/>
      <sheetName val="견적(100%)"/>
      <sheetName val="가설공사"/>
      <sheetName val="1안"/>
      <sheetName val="집수정토공"/>
      <sheetName val="설계명세서"/>
      <sheetName val="남양시작동자105노65기1.3화1.2"/>
      <sheetName val="국도접속 차도부수량"/>
      <sheetName val="조명일위"/>
      <sheetName val="참고"/>
      <sheetName val="Sheet4"/>
      <sheetName val="철근량"/>
      <sheetName val="본서하반기"/>
      <sheetName val="하반기(지구대)"/>
      <sheetName val="Macro(MCC)"/>
      <sheetName val="중질쓰레기"/>
      <sheetName val="압축공기소요량"/>
      <sheetName val="보일러물질수지"/>
      <sheetName val="문학간접"/>
      <sheetName val="직접시공계획서"/>
      <sheetName val="세부내역"/>
      <sheetName val="연결원본-절대지우지말것"/>
      <sheetName val="이름"/>
      <sheetName val="인부노임"/>
      <sheetName val="원가계산서(변경)"/>
      <sheetName val="실행대비"/>
      <sheetName val="사전공사"/>
      <sheetName val="물집"/>
      <sheetName val="퍼스트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조달수수료"/>
      <sheetName val="설계내역서"/>
      <sheetName val="산출서"/>
      <sheetName val="기초자료"/>
      <sheetName val="안전관리비"/>
      <sheetName val="VXXXXXXX"/>
    </sheetNames>
    <sheetDataSet>
      <sheetData sheetId="0"/>
      <sheetData sheetId="1"/>
      <sheetData sheetId="2"/>
      <sheetData sheetId="3"/>
      <sheetData sheetId="4">
        <row r="1">
          <cell r="C1" t="str">
            <v>단가적용</v>
          </cell>
          <cell r="D1" t="str">
            <v>수량적용</v>
          </cell>
        </row>
        <row r="2">
          <cell r="C2" t="str">
            <v>7</v>
          </cell>
          <cell r="D2">
            <v>5</v>
          </cell>
        </row>
        <row r="3">
          <cell r="B3" t="str">
            <v>2</v>
          </cell>
          <cell r="C3" t="str">
            <v>3</v>
          </cell>
          <cell r="D3" t="str">
            <v>4</v>
          </cell>
          <cell r="E3" t="str">
            <v>5</v>
          </cell>
          <cell r="F3" t="str">
            <v>6</v>
          </cell>
          <cell r="G3" t="str">
            <v>7</v>
          </cell>
          <cell r="H3" t="str">
            <v>8</v>
          </cell>
          <cell r="I3" t="str">
            <v>9</v>
          </cell>
          <cell r="J3" t="str">
            <v>10</v>
          </cell>
          <cell r="K3" t="str">
            <v>11</v>
          </cell>
          <cell r="L3" t="str">
            <v>12</v>
          </cell>
          <cell r="M3" t="str">
            <v>13</v>
          </cell>
        </row>
        <row r="4">
          <cell r="A4" t="str">
            <v>코드</v>
          </cell>
          <cell r="B4" t="str">
            <v>구분</v>
          </cell>
          <cell r="C4" t="str">
            <v>명칭</v>
          </cell>
          <cell r="D4" t="str">
            <v>규격</v>
          </cell>
          <cell r="E4" t="str">
            <v>수량</v>
          </cell>
          <cell r="F4" t="str">
            <v>단위</v>
          </cell>
          <cell r="G4" t="str">
            <v>당초</v>
          </cell>
          <cell r="J4" t="str">
            <v>수량</v>
          </cell>
          <cell r="K4" t="str">
            <v>변경</v>
          </cell>
        </row>
        <row r="5">
          <cell r="G5" t="str">
            <v>노무비</v>
          </cell>
          <cell r="H5" t="str">
            <v>재료비</v>
          </cell>
          <cell r="I5" t="str">
            <v>경비</v>
          </cell>
          <cell r="K5" t="str">
            <v>노무비</v>
          </cell>
          <cell r="L5" t="str">
            <v>재료비</v>
          </cell>
          <cell r="M5" t="str">
            <v>경비</v>
          </cell>
        </row>
        <row r="6">
          <cell r="A6" t="str">
            <v>.</v>
          </cell>
        </row>
        <row r="7">
          <cell r="A7" t="str">
            <v>1</v>
          </cell>
          <cell r="C7" t="str">
            <v>토    공</v>
          </cell>
        </row>
        <row r="8">
          <cell r="A8" t="str">
            <v>1.1</v>
          </cell>
          <cell r="C8" t="str">
            <v>콘크리트깨기</v>
          </cell>
          <cell r="D8" t="str">
            <v>무근</v>
          </cell>
          <cell r="F8" t="str">
            <v>㎥</v>
          </cell>
          <cell r="G8">
            <v>5817</v>
          </cell>
          <cell r="H8">
            <v>2116</v>
          </cell>
          <cell r="I8">
            <v>5608</v>
          </cell>
        </row>
        <row r="9">
          <cell r="A9" t="str">
            <v>1.2</v>
          </cell>
          <cell r="C9" t="str">
            <v>돌붙임헐기</v>
          </cell>
          <cell r="D9" t="str">
            <v>찰쌓기</v>
          </cell>
          <cell r="F9" t="str">
            <v>㎡</v>
          </cell>
          <cell r="G9">
            <v>28369</v>
          </cell>
        </row>
        <row r="10">
          <cell r="A10" t="str">
            <v>1.3</v>
          </cell>
          <cell r="C10" t="str">
            <v>호안블럭철거</v>
          </cell>
          <cell r="F10" t="str">
            <v>㎡</v>
          </cell>
          <cell r="G10">
            <v>4052</v>
          </cell>
        </row>
        <row r="11">
          <cell r="A11" t="str">
            <v>1.4</v>
          </cell>
          <cell r="C11" t="str">
            <v>거옥헐기</v>
          </cell>
          <cell r="D11" t="str">
            <v>블럭조스레트</v>
          </cell>
          <cell r="F11" t="str">
            <v>㎥</v>
          </cell>
          <cell r="G11">
            <v>8264</v>
          </cell>
          <cell r="H11">
            <v>2116</v>
          </cell>
          <cell r="I11">
            <v>5608</v>
          </cell>
        </row>
        <row r="12">
          <cell r="A12" t="str">
            <v>1.5</v>
          </cell>
          <cell r="C12" t="str">
            <v>폐기물선별상차</v>
          </cell>
          <cell r="D12" t="str">
            <v>백호우0.7</v>
          </cell>
          <cell r="F12" t="str">
            <v>㎥</v>
          </cell>
          <cell r="G12">
            <v>624</v>
          </cell>
          <cell r="H12">
            <v>238</v>
          </cell>
          <cell r="I12">
            <v>492</v>
          </cell>
        </row>
        <row r="13">
          <cell r="A13" t="str">
            <v>1.6</v>
          </cell>
          <cell r="C13" t="str">
            <v>표토제거</v>
          </cell>
          <cell r="D13" t="str">
            <v>답구간</v>
          </cell>
          <cell r="F13" t="str">
            <v>㎡</v>
          </cell>
          <cell r="G13">
            <v>88</v>
          </cell>
          <cell r="H13">
            <v>77</v>
          </cell>
          <cell r="I13">
            <v>96</v>
          </cell>
        </row>
        <row r="14">
          <cell r="A14" t="str">
            <v>1.7</v>
          </cell>
          <cell r="C14" t="str">
            <v>표토제거</v>
          </cell>
          <cell r="D14" t="str">
            <v>답외구간</v>
          </cell>
          <cell r="F14" t="str">
            <v>㎡</v>
          </cell>
          <cell r="G14">
            <v>67</v>
          </cell>
          <cell r="H14">
            <v>59</v>
          </cell>
          <cell r="I14">
            <v>73</v>
          </cell>
        </row>
        <row r="15">
          <cell r="A15" t="str">
            <v>1.8</v>
          </cell>
          <cell r="C15" t="str">
            <v>흙깍기</v>
          </cell>
          <cell r="D15" t="str">
            <v>토사</v>
          </cell>
          <cell r="F15" t="str">
            <v>㎥</v>
          </cell>
          <cell r="G15">
            <v>304</v>
          </cell>
          <cell r="H15">
            <v>267</v>
          </cell>
          <cell r="I15">
            <v>334</v>
          </cell>
          <cell r="J15">
            <v>1592</v>
          </cell>
        </row>
        <row r="16">
          <cell r="A16" t="str">
            <v>1.9</v>
          </cell>
          <cell r="C16" t="str">
            <v>구조물터파기</v>
          </cell>
          <cell r="D16" t="str">
            <v>토사</v>
          </cell>
          <cell r="F16" t="str">
            <v>㎥</v>
          </cell>
          <cell r="G16">
            <v>1246</v>
          </cell>
          <cell r="H16">
            <v>118</v>
          </cell>
          <cell r="I16">
            <v>244</v>
          </cell>
        </row>
        <row r="17">
          <cell r="A17" t="str">
            <v>1.10</v>
          </cell>
          <cell r="C17" t="str">
            <v>흙운반(토사)</v>
          </cell>
          <cell r="D17" t="str">
            <v>도쟈</v>
          </cell>
          <cell r="F17" t="str">
            <v>㎥</v>
          </cell>
          <cell r="G17">
            <v>200</v>
          </cell>
          <cell r="H17">
            <v>176</v>
          </cell>
          <cell r="I17">
            <v>221</v>
          </cell>
        </row>
        <row r="18">
          <cell r="A18" t="str">
            <v>1.11</v>
          </cell>
          <cell r="C18" t="str">
            <v>흙운반(현장내)</v>
          </cell>
          <cell r="D18" t="str">
            <v>덤프10.5ton</v>
          </cell>
          <cell r="F18" t="str">
            <v>㎥</v>
          </cell>
          <cell r="G18">
            <v>499</v>
          </cell>
          <cell r="H18">
            <v>548</v>
          </cell>
          <cell r="I18">
            <v>361</v>
          </cell>
        </row>
        <row r="19">
          <cell r="A19" t="str">
            <v>1.12</v>
          </cell>
          <cell r="C19" t="str">
            <v>사토</v>
          </cell>
          <cell r="D19" t="str">
            <v>토사</v>
          </cell>
          <cell r="F19" t="str">
            <v>㎥</v>
          </cell>
          <cell r="G19">
            <v>1157</v>
          </cell>
          <cell r="H19">
            <v>1504</v>
          </cell>
          <cell r="I19">
            <v>851</v>
          </cell>
          <cell r="J19">
            <v>1592</v>
          </cell>
        </row>
        <row r="20">
          <cell r="A20" t="str">
            <v>1.13</v>
          </cell>
          <cell r="C20" t="str">
            <v>흙쌓기</v>
          </cell>
          <cell r="D20" t="str">
            <v>도쟈19ton</v>
          </cell>
          <cell r="F20" t="str">
            <v>㎥</v>
          </cell>
          <cell r="G20">
            <v>335</v>
          </cell>
          <cell r="H20">
            <v>294</v>
          </cell>
          <cell r="I20">
            <v>369</v>
          </cell>
        </row>
        <row r="21">
          <cell r="A21" t="str">
            <v>1.14</v>
          </cell>
          <cell r="C21" t="str">
            <v>되메우기(기계)</v>
          </cell>
          <cell r="F21" t="str">
            <v>㎥</v>
          </cell>
          <cell r="G21">
            <v>2091</v>
          </cell>
          <cell r="H21">
            <v>235</v>
          </cell>
          <cell r="I21">
            <v>250</v>
          </cell>
        </row>
        <row r="22">
          <cell r="A22" t="str">
            <v>1.15</v>
          </cell>
          <cell r="C22" t="str">
            <v>측구뚝쌓기</v>
          </cell>
          <cell r="D22" t="str">
            <v>인력다짐</v>
          </cell>
          <cell r="F22" t="str">
            <v>㎥</v>
          </cell>
          <cell r="G22">
            <v>4052</v>
          </cell>
        </row>
        <row r="23">
          <cell r="A23" t="str">
            <v>1.16</v>
          </cell>
          <cell r="C23" t="str">
            <v>줄떼</v>
          </cell>
          <cell r="F23" t="str">
            <v>㎡</v>
          </cell>
          <cell r="G23">
            <v>4075</v>
          </cell>
          <cell r="H23">
            <v>605</v>
          </cell>
          <cell r="J23">
            <v>692</v>
          </cell>
        </row>
        <row r="24">
          <cell r="A24" t="str">
            <v>1.17</v>
          </cell>
          <cell r="C24" t="str">
            <v>법면다짐(줄떼)</v>
          </cell>
          <cell r="F24" t="str">
            <v>㎡</v>
          </cell>
          <cell r="G24">
            <v>272</v>
          </cell>
          <cell r="H24">
            <v>100</v>
          </cell>
          <cell r="I24">
            <v>266</v>
          </cell>
          <cell r="J24">
            <v>692</v>
          </cell>
        </row>
        <row r="25">
          <cell r="A25" t="str">
            <v>1.18</v>
          </cell>
          <cell r="C25" t="str">
            <v>평떼</v>
          </cell>
          <cell r="F25" t="str">
            <v>㎡</v>
          </cell>
          <cell r="G25">
            <v>4795</v>
          </cell>
          <cell r="H25">
            <v>3049</v>
          </cell>
        </row>
        <row r="26">
          <cell r="A26" t="str">
            <v>1.19</v>
          </cell>
          <cell r="C26" t="str">
            <v>층따기</v>
          </cell>
          <cell r="F26" t="str">
            <v>㎥</v>
          </cell>
          <cell r="G26">
            <v>298</v>
          </cell>
          <cell r="H26">
            <v>113</v>
          </cell>
          <cell r="I26">
            <v>235</v>
          </cell>
        </row>
        <row r="27">
          <cell r="A27" t="str">
            <v>1.20</v>
          </cell>
          <cell r="C27" t="str">
            <v>유용잡석</v>
          </cell>
          <cell r="D27" t="str">
            <v>현장유용</v>
          </cell>
          <cell r="F27" t="str">
            <v>㎥</v>
          </cell>
          <cell r="G27">
            <v>1092</v>
          </cell>
          <cell r="H27">
            <v>521</v>
          </cell>
          <cell r="I27">
            <v>908</v>
          </cell>
          <cell r="J27">
            <v>126</v>
          </cell>
        </row>
        <row r="28">
          <cell r="A28" t="str">
            <v>1.21</v>
          </cell>
          <cell r="C28" t="str">
            <v>토공(수평)규준틀</v>
          </cell>
          <cell r="F28" t="str">
            <v>개소</v>
          </cell>
          <cell r="G28">
            <v>32087</v>
          </cell>
          <cell r="H28">
            <v>20403</v>
          </cell>
        </row>
        <row r="29">
          <cell r="A29" t="str">
            <v>1.22</v>
          </cell>
          <cell r="C29" t="str">
            <v>토공(경사)규준틀</v>
          </cell>
          <cell r="F29" t="str">
            <v>개소</v>
          </cell>
          <cell r="G29">
            <v>25005</v>
          </cell>
          <cell r="H29">
            <v>2313</v>
          </cell>
        </row>
        <row r="30">
          <cell r="A30" t="str">
            <v>1.23</v>
          </cell>
          <cell r="C30" t="str">
            <v>시공측량말뚝</v>
          </cell>
          <cell r="F30" t="str">
            <v>km</v>
          </cell>
          <cell r="H30">
            <v>60750</v>
          </cell>
        </row>
        <row r="31">
          <cell r="A31" t="str">
            <v>.</v>
          </cell>
        </row>
        <row r="32">
          <cell r="A32" t="str">
            <v>2</v>
          </cell>
          <cell r="C32" t="str">
            <v>호안공</v>
          </cell>
        </row>
        <row r="33">
          <cell r="A33" t="str">
            <v>2.1</v>
          </cell>
          <cell r="C33" t="str">
            <v>돌망태</v>
          </cell>
        </row>
        <row r="34">
          <cell r="A34" t="str">
            <v>2.1.1</v>
          </cell>
          <cell r="C34" t="str">
            <v>돌망태설치</v>
          </cell>
          <cell r="D34" t="str">
            <v>타원형h=45cm</v>
          </cell>
          <cell r="F34" t="str">
            <v>㎡</v>
          </cell>
          <cell r="G34">
            <v>9455</v>
          </cell>
          <cell r="J34">
            <v>1081</v>
          </cell>
        </row>
        <row r="35">
          <cell r="A35" t="str">
            <v>2.1.2</v>
          </cell>
          <cell r="C35" t="str">
            <v>매트부설</v>
          </cell>
          <cell r="D35" t="str">
            <v>5t/㎡(호안사면)</v>
          </cell>
          <cell r="F35" t="str">
            <v>㎡</v>
          </cell>
          <cell r="G35">
            <v>135</v>
          </cell>
          <cell r="H35">
            <v>1380</v>
          </cell>
          <cell r="J35">
            <v>585</v>
          </cell>
        </row>
        <row r="36">
          <cell r="A36" t="str">
            <v>2.1.3</v>
          </cell>
          <cell r="C36" t="str">
            <v>천단잡석</v>
          </cell>
          <cell r="D36" t="str">
            <v>비다짐</v>
          </cell>
          <cell r="F36" t="str">
            <v>㎥</v>
          </cell>
          <cell r="G36">
            <v>1720</v>
          </cell>
          <cell r="H36">
            <v>72</v>
          </cell>
          <cell r="I36">
            <v>148</v>
          </cell>
          <cell r="J36">
            <v>32</v>
          </cell>
        </row>
        <row r="37">
          <cell r="A37" t="str">
            <v>2.2</v>
          </cell>
          <cell r="C37" t="str">
            <v>게비온옹벽</v>
          </cell>
        </row>
        <row r="38">
          <cell r="A38" t="str">
            <v>2.2.1</v>
          </cell>
          <cell r="C38" t="str">
            <v>게비온옹벽</v>
          </cell>
          <cell r="F38" t="str">
            <v>㎥</v>
          </cell>
          <cell r="G38">
            <v>52821</v>
          </cell>
          <cell r="H38">
            <v>2951</v>
          </cell>
          <cell r="I38">
            <v>3248</v>
          </cell>
        </row>
        <row r="39">
          <cell r="A39" t="str">
            <v>2.2.2</v>
          </cell>
          <cell r="C39" t="str">
            <v>매트부설</v>
          </cell>
          <cell r="D39" t="str">
            <v>5t/㎡(호안사면)</v>
          </cell>
          <cell r="F39" t="str">
            <v>㎡</v>
          </cell>
          <cell r="G39">
            <v>135</v>
          </cell>
          <cell r="H39">
            <v>1380</v>
          </cell>
        </row>
        <row r="40">
          <cell r="A40" t="str">
            <v>.</v>
          </cell>
        </row>
        <row r="41">
          <cell r="A41" t="str">
            <v>3</v>
          </cell>
          <cell r="C41" t="str">
            <v>낙차공</v>
          </cell>
        </row>
        <row r="42">
          <cell r="A42" t="str">
            <v>3.1</v>
          </cell>
          <cell r="C42" t="str">
            <v>낙차공구체및보호공</v>
          </cell>
        </row>
        <row r="43">
          <cell r="A43" t="str">
            <v>3.1.1</v>
          </cell>
          <cell r="C43" t="str">
            <v>지수점토운반다짐</v>
          </cell>
          <cell r="F43" t="str">
            <v>㎥</v>
          </cell>
          <cell r="G43">
            <v>3181</v>
          </cell>
          <cell r="H43">
            <v>1343</v>
          </cell>
          <cell r="I43">
            <v>1466</v>
          </cell>
        </row>
        <row r="44">
          <cell r="A44" t="str">
            <v>3.1.2</v>
          </cell>
          <cell r="C44" t="str">
            <v>레미콘타설철근구조물</v>
          </cell>
          <cell r="F44" t="str">
            <v>㎥</v>
          </cell>
          <cell r="G44">
            <v>26175</v>
          </cell>
        </row>
        <row r="45">
          <cell r="A45" t="str">
            <v>3.1.3</v>
          </cell>
          <cell r="C45" t="str">
            <v>레미콘타설무근구조물</v>
          </cell>
          <cell r="F45" t="str">
            <v>㎥</v>
          </cell>
          <cell r="G45">
            <v>23731</v>
          </cell>
          <cell r="H45">
            <v>45</v>
          </cell>
          <cell r="I45">
            <v>8</v>
          </cell>
        </row>
        <row r="46">
          <cell r="A46" t="str">
            <v>3.1.4</v>
          </cell>
          <cell r="C46" t="str">
            <v>유로품</v>
          </cell>
          <cell r="F46" t="str">
            <v>㎡</v>
          </cell>
          <cell r="G46">
            <v>13582</v>
          </cell>
          <cell r="H46">
            <v>2132</v>
          </cell>
        </row>
        <row r="47">
          <cell r="A47" t="str">
            <v>3.1.5</v>
          </cell>
          <cell r="C47" t="str">
            <v>합판거푸집</v>
          </cell>
          <cell r="D47" t="str">
            <v>4회</v>
          </cell>
          <cell r="F47" t="str">
            <v>㎡</v>
          </cell>
          <cell r="G47">
            <v>14102</v>
          </cell>
          <cell r="H47">
            <v>6786</v>
          </cell>
        </row>
        <row r="48">
          <cell r="A48" t="str">
            <v>3.1.6</v>
          </cell>
          <cell r="C48" t="str">
            <v>철근가공및조립</v>
          </cell>
          <cell r="D48" t="str">
            <v>보통</v>
          </cell>
          <cell r="F48" t="str">
            <v>ton</v>
          </cell>
          <cell r="G48">
            <v>418697</v>
          </cell>
          <cell r="H48">
            <v>4485</v>
          </cell>
          <cell r="I48">
            <v>8374</v>
          </cell>
        </row>
        <row r="49">
          <cell r="A49" t="str">
            <v>3.1.7</v>
          </cell>
          <cell r="C49" t="str">
            <v>여과자갈</v>
          </cell>
          <cell r="F49" t="str">
            <v>㎥</v>
          </cell>
          <cell r="G49">
            <v>45031</v>
          </cell>
        </row>
        <row r="50">
          <cell r="A50" t="str">
            <v>3.1.8</v>
          </cell>
          <cell r="C50" t="str">
            <v>P.V.PIPE</v>
          </cell>
          <cell r="D50" t="str">
            <v>D=35mm</v>
          </cell>
          <cell r="F50" t="str">
            <v>m</v>
          </cell>
          <cell r="G50">
            <v>40</v>
          </cell>
          <cell r="H50">
            <v>810</v>
          </cell>
        </row>
        <row r="51">
          <cell r="A51" t="str">
            <v>3.1.9</v>
          </cell>
          <cell r="C51" t="str">
            <v>돌망태설치</v>
          </cell>
          <cell r="D51" t="str">
            <v>타원형h=45cm</v>
          </cell>
          <cell r="F51" t="str">
            <v>㎡</v>
          </cell>
          <cell r="G51">
            <v>9455</v>
          </cell>
        </row>
        <row r="52">
          <cell r="A52" t="str">
            <v>3.1.10</v>
          </cell>
          <cell r="C52" t="str">
            <v>게비온옹벽</v>
          </cell>
          <cell r="F52" t="str">
            <v>㎥</v>
          </cell>
          <cell r="G52">
            <v>52821</v>
          </cell>
          <cell r="H52">
            <v>2951</v>
          </cell>
          <cell r="I52">
            <v>3248</v>
          </cell>
        </row>
        <row r="53">
          <cell r="A53" t="str">
            <v>3.1.11</v>
          </cell>
          <cell r="C53" t="str">
            <v>매트부설</v>
          </cell>
          <cell r="D53" t="str">
            <v>5t/㎡(호안사면)</v>
          </cell>
          <cell r="F53" t="str">
            <v>㎡</v>
          </cell>
          <cell r="G53">
            <v>135</v>
          </cell>
          <cell r="H53">
            <v>1380</v>
          </cell>
        </row>
        <row r="54">
          <cell r="A54" t="str">
            <v>3.2</v>
          </cell>
          <cell r="C54" t="str">
            <v>자연석낙차공</v>
          </cell>
        </row>
        <row r="55">
          <cell r="A55" t="str">
            <v>3.2.1</v>
          </cell>
          <cell r="C55" t="str">
            <v>레미콘타설철근구조물</v>
          </cell>
          <cell r="F55" t="str">
            <v>㎥</v>
          </cell>
          <cell r="G55">
            <v>26175</v>
          </cell>
        </row>
        <row r="56">
          <cell r="A56" t="str">
            <v>3.2.2</v>
          </cell>
          <cell r="C56" t="str">
            <v>레미콘타설무근구조물</v>
          </cell>
          <cell r="F56" t="str">
            <v>㎥</v>
          </cell>
          <cell r="G56">
            <v>23731</v>
          </cell>
          <cell r="H56">
            <v>45</v>
          </cell>
          <cell r="I56">
            <v>8</v>
          </cell>
        </row>
        <row r="57">
          <cell r="A57" t="str">
            <v>3.2.3</v>
          </cell>
          <cell r="C57" t="str">
            <v>유로품</v>
          </cell>
          <cell r="F57" t="str">
            <v>㎡</v>
          </cell>
          <cell r="G57">
            <v>13582</v>
          </cell>
          <cell r="H57">
            <v>2132</v>
          </cell>
        </row>
        <row r="58">
          <cell r="A58" t="str">
            <v>3.2.4</v>
          </cell>
          <cell r="C58" t="str">
            <v>기초잡석</v>
          </cell>
          <cell r="F58" t="str">
            <v>㎥</v>
          </cell>
          <cell r="G58">
            <v>2043</v>
          </cell>
          <cell r="H58">
            <v>231</v>
          </cell>
          <cell r="I58">
            <v>248</v>
          </cell>
        </row>
        <row r="59">
          <cell r="A59" t="str">
            <v>3.2.5</v>
          </cell>
          <cell r="C59" t="str">
            <v>P.V.PIPE</v>
          </cell>
          <cell r="D59" t="str">
            <v>D=35mm</v>
          </cell>
          <cell r="F59" t="str">
            <v>m</v>
          </cell>
          <cell r="G59">
            <v>40</v>
          </cell>
          <cell r="H59">
            <v>810</v>
          </cell>
        </row>
        <row r="60">
          <cell r="A60" t="str">
            <v>3.2.6</v>
          </cell>
          <cell r="C60" t="str">
            <v>게비온옹벽</v>
          </cell>
          <cell r="F60" t="str">
            <v>㎥</v>
          </cell>
          <cell r="G60">
            <v>52821</v>
          </cell>
          <cell r="H60">
            <v>2951</v>
          </cell>
          <cell r="I60">
            <v>3248</v>
          </cell>
        </row>
        <row r="61">
          <cell r="A61" t="str">
            <v>3.2.7</v>
          </cell>
          <cell r="C61" t="str">
            <v>매트부설</v>
          </cell>
          <cell r="D61" t="str">
            <v>5t/㎡(호안사면)</v>
          </cell>
          <cell r="F61" t="str">
            <v>㎡</v>
          </cell>
          <cell r="G61">
            <v>135</v>
          </cell>
          <cell r="H61">
            <v>1380</v>
          </cell>
        </row>
        <row r="62">
          <cell r="A62" t="str">
            <v>3.2.8</v>
          </cell>
          <cell r="C62" t="str">
            <v>뒷채움 잡석</v>
          </cell>
          <cell r="F62" t="str">
            <v>㎥</v>
          </cell>
          <cell r="G62">
            <v>2043</v>
          </cell>
          <cell r="H62">
            <v>231</v>
          </cell>
          <cell r="I62">
            <v>248</v>
          </cell>
        </row>
        <row r="63">
          <cell r="A63" t="str">
            <v>3.2.9</v>
          </cell>
          <cell r="C63" t="str">
            <v>자연석쌓기</v>
          </cell>
          <cell r="D63" t="str">
            <v>전석참조</v>
          </cell>
          <cell r="F63" t="str">
            <v>㎡</v>
          </cell>
          <cell r="G63">
            <v>23165</v>
          </cell>
          <cell r="H63">
            <v>3465</v>
          </cell>
          <cell r="I63">
            <v>7161</v>
          </cell>
        </row>
        <row r="64">
          <cell r="A64" t="str">
            <v>3.2.10</v>
          </cell>
          <cell r="C64" t="str">
            <v>찰붙임</v>
          </cell>
          <cell r="F64" t="str">
            <v>㎡</v>
          </cell>
          <cell r="G64">
            <v>20479</v>
          </cell>
        </row>
        <row r="65">
          <cell r="A65" t="str">
            <v>3.2.11</v>
          </cell>
          <cell r="C65" t="str">
            <v>철근가공및조립</v>
          </cell>
          <cell r="D65" t="str">
            <v>보통</v>
          </cell>
          <cell r="F65" t="str">
            <v>ton</v>
          </cell>
          <cell r="G65">
            <v>418697</v>
          </cell>
          <cell r="H65">
            <v>4485</v>
          </cell>
          <cell r="I65">
            <v>8374</v>
          </cell>
        </row>
        <row r="66">
          <cell r="A66" t="str">
            <v>3.3</v>
          </cell>
          <cell r="C66" t="str">
            <v>낙차공측벽</v>
          </cell>
        </row>
        <row r="67">
          <cell r="A67" t="str">
            <v>3.3.1</v>
          </cell>
          <cell r="C67" t="str">
            <v>레미콘타설철근구조물</v>
          </cell>
          <cell r="E67">
            <v>55</v>
          </cell>
          <cell r="F67" t="str">
            <v>㎥</v>
          </cell>
          <cell r="G67">
            <v>26175</v>
          </cell>
        </row>
        <row r="68">
          <cell r="A68" t="str">
            <v>3.3.2</v>
          </cell>
          <cell r="C68" t="str">
            <v>레미콘타설무근구조물</v>
          </cell>
          <cell r="E68">
            <v>7</v>
          </cell>
          <cell r="F68" t="str">
            <v>㎥</v>
          </cell>
          <cell r="G68">
            <v>23731</v>
          </cell>
          <cell r="H68">
            <v>45</v>
          </cell>
          <cell r="I68">
            <v>8</v>
          </cell>
        </row>
        <row r="69">
          <cell r="A69" t="str">
            <v>3.3.3</v>
          </cell>
          <cell r="C69" t="str">
            <v>합판거푸집</v>
          </cell>
          <cell r="D69" t="str">
            <v>4회</v>
          </cell>
          <cell r="E69">
            <v>114</v>
          </cell>
          <cell r="F69" t="str">
            <v>㎡</v>
          </cell>
          <cell r="G69">
            <v>14102</v>
          </cell>
          <cell r="H69">
            <v>6786</v>
          </cell>
        </row>
        <row r="70">
          <cell r="A70" t="str">
            <v>3.3.4</v>
          </cell>
          <cell r="C70" t="str">
            <v>합판거푸집</v>
          </cell>
          <cell r="D70" t="str">
            <v>6회</v>
          </cell>
          <cell r="E70">
            <v>7</v>
          </cell>
          <cell r="F70" t="str">
            <v>㎡</v>
          </cell>
          <cell r="G70">
            <v>11282</v>
          </cell>
          <cell r="H70">
            <v>5937</v>
          </cell>
        </row>
        <row r="71">
          <cell r="A71" t="str">
            <v>3.3.5</v>
          </cell>
          <cell r="C71" t="str">
            <v>P.V.PIPE</v>
          </cell>
          <cell r="D71" t="str">
            <v>D=100mm</v>
          </cell>
          <cell r="E71">
            <v>20</v>
          </cell>
          <cell r="F71" t="str">
            <v>m</v>
          </cell>
          <cell r="G71">
            <v>255</v>
          </cell>
          <cell r="H71">
            <v>5113</v>
          </cell>
        </row>
        <row r="72">
          <cell r="A72" t="str">
            <v>3.3.6</v>
          </cell>
          <cell r="C72" t="str">
            <v>강관비계</v>
          </cell>
          <cell r="D72" t="str">
            <v>3개월사용시</v>
          </cell>
          <cell r="E72">
            <v>142</v>
          </cell>
          <cell r="F72" t="str">
            <v>㎡</v>
          </cell>
          <cell r="G72">
            <v>8046</v>
          </cell>
          <cell r="H72">
            <v>723</v>
          </cell>
          <cell r="I72">
            <v>402</v>
          </cell>
        </row>
        <row r="73">
          <cell r="A73" t="str">
            <v>3.3.7</v>
          </cell>
          <cell r="C73" t="str">
            <v>철근가공및조립</v>
          </cell>
          <cell r="D73" t="str">
            <v>보통</v>
          </cell>
          <cell r="E73">
            <v>18.094999999999999</v>
          </cell>
          <cell r="F73" t="str">
            <v>ton</v>
          </cell>
          <cell r="G73">
            <v>418697</v>
          </cell>
          <cell r="H73">
            <v>4485</v>
          </cell>
          <cell r="I73">
            <v>8374</v>
          </cell>
        </row>
        <row r="74">
          <cell r="A74" t="str">
            <v>.</v>
          </cell>
        </row>
        <row r="75">
          <cell r="A75" t="str">
            <v>4</v>
          </cell>
          <cell r="C75" t="str">
            <v>배수공</v>
          </cell>
        </row>
        <row r="76">
          <cell r="A76" t="str">
            <v>4.1</v>
          </cell>
          <cell r="C76" t="str">
            <v>횡배수관접합및부설</v>
          </cell>
          <cell r="D76" t="str">
            <v>D600</v>
          </cell>
          <cell r="F76" t="str">
            <v>m</v>
          </cell>
          <cell r="G76">
            <v>63717</v>
          </cell>
          <cell r="H76">
            <v>3699</v>
          </cell>
          <cell r="I76">
            <v>5769</v>
          </cell>
        </row>
        <row r="77">
          <cell r="A77" t="str">
            <v>4.2</v>
          </cell>
          <cell r="C77" t="str">
            <v>집수정(0.9x1.2)</v>
          </cell>
          <cell r="D77" t="str">
            <v>D600,H=1.85</v>
          </cell>
          <cell r="F77" t="str">
            <v>개소</v>
          </cell>
          <cell r="G77">
            <v>310692</v>
          </cell>
          <cell r="H77">
            <v>368483</v>
          </cell>
        </row>
        <row r="78">
          <cell r="A78" t="str">
            <v>4.3</v>
          </cell>
          <cell r="C78" t="str">
            <v>배수물받이</v>
          </cell>
          <cell r="F78" t="str">
            <v>식</v>
          </cell>
          <cell r="G78">
            <v>3693389</v>
          </cell>
          <cell r="H78">
            <v>5486385</v>
          </cell>
          <cell r="I78">
            <v>6984</v>
          </cell>
        </row>
        <row r="79">
          <cell r="A79" t="str">
            <v>4.4</v>
          </cell>
          <cell r="C79" t="str">
            <v>배수관날개벽</v>
          </cell>
          <cell r="F79" t="str">
            <v>개소</v>
          </cell>
          <cell r="G79">
            <v>177435</v>
          </cell>
          <cell r="H79">
            <v>58902</v>
          </cell>
        </row>
        <row r="80">
          <cell r="A80" t="str">
            <v>.</v>
          </cell>
        </row>
        <row r="81">
          <cell r="A81" t="str">
            <v>5</v>
          </cell>
          <cell r="C81" t="str">
            <v>부대공</v>
          </cell>
        </row>
        <row r="82">
          <cell r="A82" t="str">
            <v>5.1</v>
          </cell>
          <cell r="C82" t="str">
            <v>골재운반</v>
          </cell>
          <cell r="F82" t="str">
            <v>㎥</v>
          </cell>
          <cell r="G82">
            <v>2084</v>
          </cell>
          <cell r="H82">
            <v>3083</v>
          </cell>
          <cell r="I82">
            <v>2271</v>
          </cell>
          <cell r="J82">
            <v>374</v>
          </cell>
        </row>
        <row r="83">
          <cell r="A83" t="str">
            <v>5.2</v>
          </cell>
          <cell r="C83" t="str">
            <v>골재운반</v>
          </cell>
          <cell r="D83" t="str">
            <v>자연석(구암)</v>
          </cell>
          <cell r="F83" t="str">
            <v>㎥</v>
          </cell>
          <cell r="G83">
            <v>1770</v>
          </cell>
          <cell r="H83">
            <v>2620</v>
          </cell>
          <cell r="I83">
            <v>1930</v>
          </cell>
        </row>
        <row r="84">
          <cell r="A84" t="str">
            <v>5.3</v>
          </cell>
          <cell r="C84" t="str">
            <v>흄관하차비</v>
          </cell>
          <cell r="D84" t="str">
            <v>D600</v>
          </cell>
          <cell r="F84" t="str">
            <v>본</v>
          </cell>
          <cell r="I84">
            <v>1100</v>
          </cell>
        </row>
        <row r="85">
          <cell r="A85" t="str">
            <v>5.4</v>
          </cell>
          <cell r="C85" t="str">
            <v>철근운반</v>
          </cell>
          <cell r="D85" t="str">
            <v>순천</v>
          </cell>
          <cell r="F85" t="str">
            <v>ton</v>
          </cell>
          <cell r="I85">
            <v>18654</v>
          </cell>
        </row>
        <row r="86">
          <cell r="A86" t="str">
            <v>5.5</v>
          </cell>
          <cell r="C86" t="str">
            <v>시헙비</v>
          </cell>
          <cell r="F86" t="str">
            <v>식</v>
          </cell>
          <cell r="I86">
            <v>647700</v>
          </cell>
        </row>
        <row r="87">
          <cell r="A87" t="str">
            <v>5.6</v>
          </cell>
          <cell r="C87" t="str">
            <v>현장시설공(조립식)</v>
          </cell>
          <cell r="F87" t="str">
            <v>식</v>
          </cell>
          <cell r="G87">
            <v>5235365</v>
          </cell>
          <cell r="H87">
            <v>1614510</v>
          </cell>
          <cell r="I87">
            <v>167265</v>
          </cell>
        </row>
        <row r="88">
          <cell r="A88" t="str">
            <v>5.7</v>
          </cell>
          <cell r="C88" t="str">
            <v>중기운반</v>
          </cell>
          <cell r="F88" t="str">
            <v>식</v>
          </cell>
          <cell r="G88">
            <v>873238</v>
          </cell>
          <cell r="H88">
            <v>112958</v>
          </cell>
          <cell r="I88">
            <v>937898</v>
          </cell>
        </row>
        <row r="89">
          <cell r="A89" t="str">
            <v>5.8</v>
          </cell>
          <cell r="C89" t="str">
            <v>철근고재</v>
          </cell>
          <cell r="F89" t="str">
            <v>ton</v>
          </cell>
          <cell r="H89">
            <v>-100000</v>
          </cell>
        </row>
        <row r="90">
          <cell r="A90" t="str">
            <v>.</v>
          </cell>
        </row>
        <row r="91">
          <cell r="A91" t="str">
            <v>6</v>
          </cell>
          <cell r="B91" t="str">
            <v>A</v>
          </cell>
          <cell r="C91" t="str">
            <v>골재대</v>
          </cell>
        </row>
        <row r="92">
          <cell r="A92" t="str">
            <v>6.1</v>
          </cell>
          <cell r="C92" t="str">
            <v>돌망태용사석</v>
          </cell>
          <cell r="D92" t="str">
            <v>150mm내외</v>
          </cell>
          <cell r="F92" t="str">
            <v>㎥</v>
          </cell>
          <cell r="H92">
            <v>7500</v>
          </cell>
          <cell r="J92">
            <v>374</v>
          </cell>
        </row>
        <row r="93">
          <cell r="A93" t="str">
            <v>6.2</v>
          </cell>
          <cell r="C93" t="str">
            <v>자연석</v>
          </cell>
          <cell r="D93" t="str">
            <v>0.3㎥급</v>
          </cell>
          <cell r="F93" t="str">
            <v>㎥</v>
          </cell>
          <cell r="H93">
            <v>53000</v>
          </cell>
        </row>
        <row r="94">
          <cell r="A94" t="str">
            <v>6.3</v>
          </cell>
          <cell r="C94" t="str">
            <v>잡석</v>
          </cell>
          <cell r="D94" t="str">
            <v>100mm이하</v>
          </cell>
          <cell r="F94" t="str">
            <v>㎥</v>
          </cell>
          <cell r="H94">
            <v>7500</v>
          </cell>
        </row>
        <row r="95">
          <cell r="A95" t="str">
            <v>6.4</v>
          </cell>
          <cell r="C95" t="str">
            <v>1종골재</v>
          </cell>
          <cell r="D95" t="str">
            <v>25mm</v>
          </cell>
          <cell r="F95" t="str">
            <v>㎥</v>
          </cell>
          <cell r="H95">
            <v>12000</v>
          </cell>
        </row>
        <row r="96">
          <cell r="A96" t="str">
            <v>.</v>
          </cell>
        </row>
        <row r="97">
          <cell r="A97" t="str">
            <v>7</v>
          </cell>
          <cell r="B97" t="str">
            <v>B</v>
          </cell>
          <cell r="C97" t="str">
            <v>사급자재</v>
          </cell>
        </row>
        <row r="98">
          <cell r="A98" t="str">
            <v>7.1</v>
          </cell>
          <cell r="C98" t="str">
            <v>흄관(소켓식)</v>
          </cell>
          <cell r="D98" t="str">
            <v>D600</v>
          </cell>
          <cell r="F98" t="str">
            <v>본</v>
          </cell>
          <cell r="H98">
            <v>60591</v>
          </cell>
        </row>
        <row r="99">
          <cell r="A99" t="str">
            <v>.</v>
          </cell>
        </row>
        <row r="100">
          <cell r="A100" t="str">
            <v>8</v>
          </cell>
          <cell r="B100" t="str">
            <v>C</v>
          </cell>
          <cell r="C100" t="str">
            <v>관급자재대</v>
          </cell>
        </row>
        <row r="101">
          <cell r="A101" t="str">
            <v>8.1</v>
          </cell>
          <cell r="C101" t="str">
            <v>레미콘</v>
          </cell>
        </row>
        <row r="102">
          <cell r="A102" t="str">
            <v>8.1.1</v>
          </cell>
          <cell r="C102" t="str">
            <v>레미콘(고흥)</v>
          </cell>
          <cell r="D102" t="str">
            <v>25-240-12</v>
          </cell>
          <cell r="E102">
            <v>26</v>
          </cell>
          <cell r="F102" t="str">
            <v>㎥</v>
          </cell>
          <cell r="H102">
            <v>53870</v>
          </cell>
        </row>
        <row r="103">
          <cell r="A103" t="str">
            <v>8.1.2</v>
          </cell>
          <cell r="C103" t="str">
            <v>레미콘(고흥)</v>
          </cell>
          <cell r="D103" t="str">
            <v>25-210-8</v>
          </cell>
          <cell r="E103">
            <v>913</v>
          </cell>
          <cell r="F103" t="str">
            <v>㎥</v>
          </cell>
          <cell r="H103">
            <v>52090</v>
          </cell>
        </row>
        <row r="104">
          <cell r="A104" t="str">
            <v>8.1.3</v>
          </cell>
          <cell r="C104" t="str">
            <v>레미콘(고흥)</v>
          </cell>
          <cell r="D104" t="str">
            <v>40-180-8</v>
          </cell>
          <cell r="E104">
            <v>300</v>
          </cell>
          <cell r="F104" t="str">
            <v>㎥</v>
          </cell>
          <cell r="H104">
            <v>46590</v>
          </cell>
        </row>
        <row r="105">
          <cell r="A105" t="str">
            <v>8.1.4</v>
          </cell>
          <cell r="C105" t="str">
            <v>조달수수료</v>
          </cell>
          <cell r="D105" t="str">
            <v>레미콘1.00%</v>
          </cell>
          <cell r="E105">
            <v>1</v>
          </cell>
          <cell r="F105" t="str">
            <v>식</v>
          </cell>
          <cell r="I105">
            <v>634210</v>
          </cell>
        </row>
        <row r="106">
          <cell r="A106" t="str">
            <v>8.2</v>
          </cell>
          <cell r="C106" t="str">
            <v>철근</v>
          </cell>
        </row>
        <row r="107">
          <cell r="A107" t="str">
            <v>8.2.1</v>
          </cell>
          <cell r="C107" t="str">
            <v>철근</v>
          </cell>
          <cell r="D107" t="str">
            <v>SD30 D13mm</v>
          </cell>
          <cell r="F107" t="str">
            <v>ton</v>
          </cell>
          <cell r="H107">
            <v>341410</v>
          </cell>
        </row>
        <row r="108">
          <cell r="A108" t="str">
            <v>8.2.2</v>
          </cell>
          <cell r="C108" t="str">
            <v>철근</v>
          </cell>
          <cell r="D108" t="str">
            <v>SD30 D16mm</v>
          </cell>
          <cell r="F108" t="str">
            <v>ton</v>
          </cell>
          <cell r="H108">
            <v>336230</v>
          </cell>
        </row>
        <row r="109">
          <cell r="A109" t="str">
            <v>8.2.3</v>
          </cell>
          <cell r="C109" t="str">
            <v>조달수수료</v>
          </cell>
          <cell r="D109" t="str">
            <v>철근0.8%</v>
          </cell>
          <cell r="F109" t="str">
            <v>식</v>
          </cell>
          <cell r="I109">
            <v>172774</v>
          </cell>
        </row>
        <row r="110">
          <cell r="A110" t="str">
            <v>8.3</v>
          </cell>
          <cell r="C110" t="str">
            <v>게비온</v>
          </cell>
        </row>
        <row r="111">
          <cell r="A111" t="str">
            <v>8.3.1</v>
          </cell>
          <cell r="C111" t="str">
            <v>게비온(육각아연도)</v>
          </cell>
          <cell r="D111" t="str">
            <v>2x1x1</v>
          </cell>
          <cell r="F111" t="str">
            <v>조</v>
          </cell>
          <cell r="H111">
            <v>39680</v>
          </cell>
        </row>
        <row r="112">
          <cell r="A112" t="str">
            <v>8.3.2</v>
          </cell>
          <cell r="C112" t="str">
            <v>게비온(육각아연도)</v>
          </cell>
          <cell r="D112" t="str">
            <v>1.5x1x1</v>
          </cell>
          <cell r="F112" t="str">
            <v>조</v>
          </cell>
          <cell r="H112">
            <v>30060</v>
          </cell>
        </row>
        <row r="113">
          <cell r="A113" t="str">
            <v>8.3.3</v>
          </cell>
          <cell r="C113" t="str">
            <v>게비온(육각아연도)</v>
          </cell>
          <cell r="D113" t="str">
            <v>1x1x1</v>
          </cell>
          <cell r="F113" t="str">
            <v>조</v>
          </cell>
          <cell r="H113">
            <v>22600</v>
          </cell>
        </row>
        <row r="114">
          <cell r="A114" t="str">
            <v>8.3.4</v>
          </cell>
          <cell r="C114" t="str">
            <v>조달수수료</v>
          </cell>
          <cell r="D114" t="str">
            <v>게비온0.8%</v>
          </cell>
          <cell r="F114" t="str">
            <v>식</v>
          </cell>
          <cell r="I114">
            <v>146300</v>
          </cell>
        </row>
        <row r="115">
          <cell r="A115" t="str">
            <v>8.4</v>
          </cell>
          <cell r="C115" t="str">
            <v>돌망태</v>
          </cell>
        </row>
        <row r="116">
          <cell r="A116" t="str">
            <v>8.4.1</v>
          </cell>
          <cell r="C116" t="str">
            <v>돌망태(몸통)</v>
          </cell>
          <cell r="D116" t="str">
            <v>D=4.0mm 45x95x15</v>
          </cell>
          <cell r="F116" t="str">
            <v>m</v>
          </cell>
          <cell r="H116">
            <v>3580</v>
          </cell>
          <cell r="J116">
            <v>1124.24</v>
          </cell>
        </row>
        <row r="117">
          <cell r="A117" t="str">
            <v>8.4.2</v>
          </cell>
          <cell r="C117" t="str">
            <v>돌망태(뚜껑)</v>
          </cell>
          <cell r="D117" t="str">
            <v>D=4.0mm 45x95x15</v>
          </cell>
          <cell r="F117" t="str">
            <v>ea</v>
          </cell>
          <cell r="H117">
            <v>1290</v>
          </cell>
          <cell r="J117">
            <v>329</v>
          </cell>
        </row>
        <row r="118">
          <cell r="A118" t="str">
            <v>8.4.3</v>
          </cell>
          <cell r="C118" t="str">
            <v>조달수수료</v>
          </cell>
          <cell r="D118" t="str">
            <v>돌망태0.8%</v>
          </cell>
          <cell r="F118" t="str">
            <v>식</v>
          </cell>
          <cell r="I118">
            <v>415900</v>
          </cell>
          <cell r="J118">
            <v>1</v>
          </cell>
        </row>
      </sheetData>
      <sheetData sheetId="5"/>
      <sheetData sheetId="6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배선로단전요구 (2)"/>
      <sheetName val="도급예산내역서총괄표"/>
      <sheetName val="설계산출기초"/>
      <sheetName val="공사원가계산서"/>
      <sheetName val="콘센트신설"/>
      <sheetName val="고배선로단전요구"/>
      <sheetName val="공사감독 위임기안"/>
      <sheetName val="공사착공계"/>
      <sheetName val="현장대리인계"/>
      <sheetName val="현장대리인위임장"/>
      <sheetName val="공사감독위임장"/>
      <sheetName val="감독각서"/>
      <sheetName val="현장대리인각서"/>
      <sheetName val="예정공정표"/>
      <sheetName val="공사준공계"/>
      <sheetName val="준공검사신청서"/>
      <sheetName val="준공검사원"/>
      <sheetName val="수도증"/>
      <sheetName val="준공검사보고서"/>
      <sheetName val="감독각서 (2)"/>
      <sheetName val="준공조서"/>
      <sheetName val="공사준공여비내역서"/>
      <sheetName val="공사준공재료비내역서"/>
      <sheetName val="준공발생품조서"/>
      <sheetName val="사진첩표지"/>
      <sheetName val="사진첩외부세로"/>
      <sheetName val="사진첩목차"/>
      <sheetName val="공사사진첩"/>
      <sheetName val="인공산출"/>
      <sheetName val="토공사"/>
      <sheetName val="도담구내 개소별 명세"/>
      <sheetName val="총(신설)"/>
      <sheetName val="(C)원내역"/>
      <sheetName val="직노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설계예산서"/>
      <sheetName val="노임"/>
      <sheetName val="콘센트신설"/>
      <sheetName val="대기업"/>
      <sheetName val="단가"/>
      <sheetName val="골재산출"/>
      <sheetName val="수량산출서"/>
      <sheetName val="수량산출서 (2)"/>
      <sheetName val="자재단가"/>
      <sheetName val="토공사"/>
      <sheetName val="손익분석"/>
      <sheetName val="SIL98"/>
      <sheetName val="경비공통"/>
      <sheetName val="DATA"/>
      <sheetName val="점검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표지1"/>
      <sheetName val="표지2"/>
      <sheetName val="표지3"/>
      <sheetName val="설계서"/>
      <sheetName val="설계설명서"/>
      <sheetName val="예정공정표"/>
      <sheetName val="공사원가(조경)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  <sheetName val="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골재총괄"/>
      <sheetName val="수량총괄"/>
      <sheetName val="용토계획서총괄"/>
      <sheetName val="골재"/>
      <sheetName val="수량총"/>
      <sheetName val="용토계획서"/>
      <sheetName val="유동표"/>
      <sheetName val="구조물공총괄"/>
      <sheetName val="L형측구"/>
      <sheetName val="L형옹벽 "/>
      <sheetName val="H=1.0"/>
      <sheetName val="H=1.5"/>
      <sheetName val="H=2.0"/>
      <sheetName val="H=2.5"/>
      <sheetName val="H=3.0"/>
      <sheetName val="평균단위"/>
      <sheetName val="계단공"/>
      <sheetName val="난간"/>
      <sheetName val="우수공,맨홀,집수정"/>
      <sheetName val="우수받이및연결관"/>
      <sheetName val="우,연단위수량"/>
      <sheetName val="우수관 "/>
      <sheetName val="포장총괄"/>
      <sheetName val="포장수량"/>
      <sheetName val="포장면적"/>
      <sheetName val="부대공"/>
      <sheetName val="지장물철거"/>
      <sheetName val="예정공정표"/>
      <sheetName val="설계설명서"/>
      <sheetName val="다.공사의 개요"/>
      <sheetName val="마.주요자재현황"/>
      <sheetName val="골재 (2)"/>
      <sheetName val="수량총 (2)"/>
      <sheetName val="용토계획서 (2)"/>
      <sheetName val="유동표 (2)"/>
      <sheetName val="구조물공총괄 (2)"/>
      <sheetName val="L형측구 (2)"/>
      <sheetName val="우수공,맨홀,집수정 (2)"/>
      <sheetName val="우수받이및연결관 (2)"/>
      <sheetName val="우,연단위수량 (2)"/>
      <sheetName val="우수관  (2)"/>
      <sheetName val="포장총괄 (2)"/>
      <sheetName val="포장수량 (2)"/>
      <sheetName val="포장면적 (2)"/>
      <sheetName val="부대공 (2)"/>
      <sheetName val="지장물철거 (2)"/>
      <sheetName val="예정공정표 (2)"/>
      <sheetName val="설계설명서 (2)"/>
      <sheetName val="다.공사의 개요 (2)"/>
      <sheetName val="마.주요자재현황 (2)"/>
      <sheetName val="공사개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S2" t="str">
            <v>수 량</v>
          </cell>
          <cell r="T2" t="str">
            <v>단 위</v>
          </cell>
          <cell r="U2" t="str">
            <v>뚜   껑</v>
          </cell>
        </row>
        <row r="3">
          <cell r="U3" t="str">
            <v>스틸</v>
          </cell>
        </row>
        <row r="4">
          <cell r="U4" t="str">
            <v>조</v>
          </cell>
          <cell r="V4" t="str">
            <v>조</v>
          </cell>
        </row>
        <row r="5">
          <cell r="S5">
            <v>14</v>
          </cell>
          <cell r="T5" t="str">
            <v>EA</v>
          </cell>
          <cell r="U5">
            <v>14</v>
          </cell>
        </row>
        <row r="6">
          <cell r="S6">
            <v>31.289999999999996</v>
          </cell>
          <cell r="T6" t="str">
            <v>m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L형측구(절토부)"/>
      <sheetName val="단위수량(U형옹벽0.7)"/>
      <sheetName val="단위수량(U형옹벽0.8)"/>
      <sheetName val="L형측구(1.00)"/>
      <sheetName val="L형측구(1.5)"/>
      <sheetName val="단위수량(U형옹벽0.4)"/>
      <sheetName val="자재집계(1)"/>
      <sheetName val="자재집계(2)"/>
      <sheetName val="-철근집계"/>
      <sheetName val="와이어메쉬"/>
      <sheetName val="-흄관집계"/>
      <sheetName val="골재집계"/>
      <sheetName val="-몰탈콘크리트"/>
      <sheetName val="자갈,시멘트,모래산출"/>
      <sheetName val="포장공총재료"/>
      <sheetName val="콘크리트포장재료"/>
      <sheetName val="콘크리트포장(1공구)"/>
      <sheetName val="포장공총재료 (2)"/>
      <sheetName val="아스콘포장"/>
      <sheetName val="아스콘포장 수량"/>
      <sheetName val="포장공 (2)"/>
      <sheetName val="콘크리트포장(2공구)"/>
      <sheetName val="콘크리트진입"/>
      <sheetName val="콘크리트접속"/>
      <sheetName val="-배수구조총재료"/>
      <sheetName val="-배수구조물공토공"/>
      <sheetName val="콘크리트측구재료집계"/>
      <sheetName val="횡배수관재료-"/>
      <sheetName val="흄관(횡배수관)-"/>
      <sheetName val="횡배수관토공"/>
      <sheetName val="횡배수관날개벽재료-"/>
      <sheetName val="횡배수관날개산출"/>
      <sheetName val="종배수관면벽-"/>
      <sheetName val="종배수관수량산출-"/>
      <sheetName val="집수정재료"/>
      <sheetName val="집수정토공"/>
      <sheetName val="집수정수량"/>
      <sheetName val="b_balj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>
        <row r="1">
          <cell r="A1" t="str">
            <v>배 수 구 조 물 공 총 재 료 집 계 표</v>
          </cell>
        </row>
        <row r="2">
          <cell r="B2" t="str">
            <v>몰  탈</v>
          </cell>
          <cell r="C2" t="str">
            <v>콘크리트</v>
          </cell>
          <cell r="E2" t="str">
            <v>거 푸 집</v>
          </cell>
          <cell r="G2" t="str">
            <v>철      근</v>
          </cell>
          <cell r="J2" t="str">
            <v>흄 관</v>
          </cell>
          <cell r="L2" t="str">
            <v>스틸그레이팅</v>
          </cell>
          <cell r="N2" t="str">
            <v>배수파이프</v>
          </cell>
          <cell r="O2" t="str">
            <v>잡  석</v>
          </cell>
          <cell r="P2" t="str">
            <v>모  래</v>
          </cell>
        </row>
        <row r="3">
          <cell r="A3" t="str">
            <v>공    종</v>
          </cell>
          <cell r="B3" t="str">
            <v xml:space="preserve"> 1 : 2</v>
          </cell>
          <cell r="C3" t="str">
            <v>δck=180</v>
          </cell>
          <cell r="D3" t="str">
            <v>δck=210</v>
          </cell>
          <cell r="E3" t="str">
            <v>합판4회</v>
          </cell>
          <cell r="F3" t="str">
            <v>합판3회</v>
          </cell>
          <cell r="G3" t="str">
            <v>D13</v>
          </cell>
          <cell r="H3" t="str">
            <v>D16</v>
          </cell>
          <cell r="I3" t="str">
            <v>계</v>
          </cell>
          <cell r="J3" t="str">
            <v>D=600m/m</v>
          </cell>
          <cell r="K3" t="str">
            <v>D=800m/m</v>
          </cell>
          <cell r="L3" t="str">
            <v>995×400×1000</v>
          </cell>
          <cell r="M3" t="str">
            <v>995×500×
1000</v>
          </cell>
          <cell r="N3" t="str">
            <v>PVC PIPE
Φ30m/m</v>
          </cell>
          <cell r="O3" t="str">
            <v>Φ9~15</v>
          </cell>
          <cell r="P3" t="str">
            <v xml:space="preserve"> 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㎡</v>
          </cell>
          <cell r="F4" t="str">
            <v>㎡</v>
          </cell>
          <cell r="G4" t="str">
            <v>TON</v>
          </cell>
          <cell r="H4" t="str">
            <v>TON</v>
          </cell>
          <cell r="I4" t="str">
            <v>TON</v>
          </cell>
          <cell r="J4" t="str">
            <v>본</v>
          </cell>
          <cell r="K4" t="str">
            <v>본</v>
          </cell>
          <cell r="L4" t="str">
            <v>EA</v>
          </cell>
          <cell r="M4" t="str">
            <v>EA</v>
          </cell>
          <cell r="N4" t="str">
            <v>m</v>
          </cell>
          <cell r="O4" t="str">
            <v>㎥</v>
          </cell>
          <cell r="P4" t="str">
            <v>㎥</v>
          </cell>
        </row>
        <row r="5">
          <cell r="A5" t="str">
            <v>횡배수관</v>
          </cell>
          <cell r="B5">
            <v>9.6000000000000002E-2</v>
          </cell>
          <cell r="C5">
            <v>6.94</v>
          </cell>
          <cell r="D5">
            <v>0</v>
          </cell>
          <cell r="E5">
            <v>24</v>
          </cell>
          <cell r="F5">
            <v>0</v>
          </cell>
          <cell r="I5">
            <v>0</v>
          </cell>
          <cell r="J5">
            <v>8</v>
          </cell>
        </row>
        <row r="6">
          <cell r="A6" t="str">
            <v>횡배수관             날 개 벽</v>
          </cell>
          <cell r="C6">
            <v>4.05</v>
          </cell>
          <cell r="F6">
            <v>22.86</v>
          </cell>
          <cell r="I6">
            <v>0</v>
          </cell>
        </row>
        <row r="7">
          <cell r="A7" t="str">
            <v>집 수 정</v>
          </cell>
          <cell r="C7">
            <v>9.0709999999999997</v>
          </cell>
          <cell r="E7">
            <v>77.09</v>
          </cell>
          <cell r="F7">
            <v>0</v>
          </cell>
          <cell r="I7">
            <v>0</v>
          </cell>
          <cell r="M7">
            <v>6</v>
          </cell>
        </row>
        <row r="8">
          <cell r="A8" t="str">
            <v>콘크리트              측    구</v>
          </cell>
          <cell r="C8">
            <v>91.7</v>
          </cell>
          <cell r="E8">
            <v>726.45</v>
          </cell>
          <cell r="F8">
            <v>0</v>
          </cell>
          <cell r="G8">
            <v>3.08</v>
          </cell>
          <cell r="H8">
            <v>5.0460000000000003</v>
          </cell>
          <cell r="I8">
            <v>8.1260000000000012</v>
          </cell>
          <cell r="N8">
            <v>24.36</v>
          </cell>
          <cell r="O8">
            <v>11.62</v>
          </cell>
          <cell r="P8">
            <v>0</v>
          </cell>
        </row>
        <row r="9">
          <cell r="A9" t="str">
            <v>종배수관
면    벽</v>
          </cell>
          <cell r="B9">
            <v>7.0000000000000007E-2</v>
          </cell>
          <cell r="C9">
            <v>3.05</v>
          </cell>
          <cell r="D9">
            <v>22.82</v>
          </cell>
          <cell r="E9">
            <v>32.53</v>
          </cell>
          <cell r="F9">
            <v>0</v>
          </cell>
        </row>
        <row r="10">
          <cell r="A10">
            <v>0</v>
          </cell>
          <cell r="C10">
            <v>0</v>
          </cell>
          <cell r="F10">
            <v>0</v>
          </cell>
          <cell r="I10">
            <v>0</v>
          </cell>
        </row>
        <row r="14">
          <cell r="A14" t="str">
            <v>계</v>
          </cell>
          <cell r="B14">
            <v>0.16600000000000001</v>
          </cell>
          <cell r="C14">
            <v>114.81099999999999</v>
          </cell>
          <cell r="D14">
            <v>22.82</v>
          </cell>
          <cell r="E14">
            <v>860.07</v>
          </cell>
          <cell r="F14">
            <v>22.86</v>
          </cell>
          <cell r="G14">
            <v>3.08</v>
          </cell>
          <cell r="H14">
            <v>5.0460000000000003</v>
          </cell>
          <cell r="I14">
            <v>8.1260000000000012</v>
          </cell>
          <cell r="J14">
            <v>8</v>
          </cell>
          <cell r="K14">
            <v>0</v>
          </cell>
          <cell r="L14">
            <v>0</v>
          </cell>
          <cell r="M14">
            <v>6</v>
          </cell>
          <cell r="N14">
            <v>24.36</v>
          </cell>
          <cell r="O14">
            <v>11.62</v>
          </cell>
          <cell r="P14">
            <v>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포장자재집계표"/>
      <sheetName val="포장공집계"/>
      <sheetName val="본선포장산출"/>
      <sheetName val="구조물구간 "/>
      <sheetName val="공제단위수량 "/>
      <sheetName val="본선단위수량"/>
      <sheetName val="접속도로"/>
      <sheetName val="정차,과속"/>
      <sheetName val="차선도색"/>
      <sheetName val="조절층포장"/>
      <sheetName val="교통안전시설"/>
      <sheetName val="-배수구조총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금액내역서"/>
      <sheetName val="별표내역"/>
      <sheetName val="원가계산서(남측)"/>
      <sheetName val="3BL공동구 수량"/>
      <sheetName val="자재집계표"/>
      <sheetName val="공통가설(현장검토안)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토목"/>
      <sheetName val="TB-내역서"/>
      <sheetName val="PIPE(UG)내역"/>
      <sheetName val="노임단가"/>
      <sheetName val="자료입력"/>
      <sheetName val="공사내역"/>
      <sheetName val="견적서"/>
      <sheetName val="도급"/>
      <sheetName val="총괄-1"/>
      <sheetName val="시설물기초"/>
      <sheetName val="실행내역"/>
      <sheetName val="일위대가표"/>
      <sheetName val="단가표"/>
      <sheetName val="우,오수"/>
      <sheetName val="원가계산"/>
      <sheetName val="EJ"/>
      <sheetName val="접속도로1"/>
      <sheetName val="간접경상비"/>
      <sheetName val="총물량"/>
      <sheetName val="별총"/>
      <sheetName val="종단계산"/>
      <sheetName val="부표총괄"/>
      <sheetName val="품셈1-"/>
      <sheetName val="중기"/>
      <sheetName val="정렬"/>
      <sheetName val="6-1. 관개량조서"/>
      <sheetName val="을지"/>
      <sheetName val="플랜트 설치"/>
      <sheetName val="Ⅴ-2.공종별내역"/>
      <sheetName val="오억미만"/>
      <sheetName val="단중"/>
      <sheetName val="시멘트"/>
      <sheetName val="보차도경계석"/>
      <sheetName val="일위대가"/>
      <sheetName val="2000년1차"/>
      <sheetName val="2002상반기노임기준"/>
      <sheetName val="잡설비내역"/>
      <sheetName val="자재단가조사표-수목"/>
      <sheetName val="AABS내역"/>
      <sheetName val="LIST"/>
      <sheetName val="접속도로"/>
      <sheetName val="PUMP"/>
      <sheetName val="VENDOR LIST"/>
      <sheetName val="공통비"/>
      <sheetName val="토목내역서"/>
      <sheetName val="6동"/>
      <sheetName val="경비_원본"/>
      <sheetName val="갑지"/>
      <sheetName val="일위대가목록"/>
      <sheetName val="노임"/>
      <sheetName val="sw1"/>
      <sheetName val="NOMUBI"/>
      <sheetName val="접속도로집계"/>
      <sheetName val="실행"/>
      <sheetName val="포장(수량)-관로부"/>
      <sheetName val="품셈"/>
      <sheetName val="단중표"/>
      <sheetName val="기성내역서표지"/>
      <sheetName val="00상노임"/>
      <sheetName val="인건비"/>
      <sheetName val="건축"/>
      <sheetName val="투찰(하수)"/>
      <sheetName val="부대내역"/>
      <sheetName val="JOIN(2span)"/>
      <sheetName val="값"/>
      <sheetName val="일위"/>
      <sheetName val="참조-(1)"/>
      <sheetName val="내역서"/>
      <sheetName val="NYS"/>
      <sheetName val="#REF"/>
      <sheetName val="프랜트면허"/>
      <sheetName val="내역"/>
      <sheetName val="소방"/>
      <sheetName val="마감"/>
      <sheetName val="구조물"/>
      <sheetName val="표준단면수량(출력안함)"/>
      <sheetName val="별표집계"/>
      <sheetName val="대구칠곡5전기"/>
      <sheetName val="동원인원"/>
      <sheetName val="정부노임"/>
      <sheetName val="교통대책내역"/>
      <sheetName val="DATE"/>
      <sheetName val="가시설(TYPE-A)"/>
      <sheetName val="1-1평균터파기고(1)"/>
      <sheetName val="분수장비시설수량"/>
      <sheetName val="원가계산서"/>
      <sheetName val="설계예시"/>
      <sheetName val="견적의뢰"/>
      <sheetName val="2.품제O호표"/>
      <sheetName val="외주비"/>
      <sheetName val="공사개요"/>
      <sheetName val="에너지요금"/>
      <sheetName val="BID"/>
      <sheetName val="갑지(요약)"/>
      <sheetName val="예산M2"/>
      <sheetName val="토공사"/>
      <sheetName val="기초일위"/>
      <sheetName val="P.M 별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정부노임단가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수량산출서"/>
      <sheetName val="물량표"/>
      <sheetName val="일위대가표집계표"/>
      <sheetName val="사다리"/>
      <sheetName val="포장공사"/>
      <sheetName val="guard(mac)"/>
      <sheetName val="부대공Ⅱ"/>
      <sheetName val="장비별표(오거보링)(Ø400)(12M)"/>
      <sheetName val="명단"/>
      <sheetName val="부대공(집계)"/>
      <sheetName val="직노"/>
      <sheetName val="A3.공사비 검토"/>
      <sheetName val="우수맨홀공제단위수량"/>
      <sheetName val="원본"/>
      <sheetName val="전기"/>
      <sheetName val="내역_ver1.0"/>
      <sheetName val="잡비"/>
      <sheetName val="6호기"/>
      <sheetName val="터파기및재료"/>
      <sheetName val="유림골조"/>
      <sheetName val="기본일위"/>
      <sheetName val="목차"/>
      <sheetName val="남양내역"/>
      <sheetName val="200"/>
      <sheetName val="입고장부 (4)"/>
      <sheetName val="품목"/>
      <sheetName val="변경총괄표"/>
      <sheetName val="인건비 "/>
      <sheetName val="청주(철골발주의뢰서)"/>
      <sheetName val="정공공사"/>
      <sheetName val="설계예산서"/>
      <sheetName val="내역조적"/>
      <sheetName val="조명율표"/>
      <sheetName val="총괄원가계산서"/>
      <sheetName val="견"/>
      <sheetName val="노임대가"/>
      <sheetName val="1062-X방향 "/>
      <sheetName val="산출(열차무선)"/>
      <sheetName val="산출(역무통신)"/>
      <sheetName val="원가"/>
      <sheetName val="C3.토목_옹벽"/>
      <sheetName val="A6.샤시등"/>
      <sheetName val="자재단가"/>
      <sheetName val="평자재단가"/>
      <sheetName val="공통가설"/>
      <sheetName val="대가표(품셈)"/>
      <sheetName val="식재수량표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I一般比"/>
      <sheetName val="직재"/>
      <sheetName val="Customer Databas"/>
      <sheetName val="총괄표"/>
      <sheetName val="품셈목록"/>
      <sheetName val="제잡비(주공종)"/>
      <sheetName val="밸브설치"/>
      <sheetName val="갑지(추정)"/>
      <sheetName val="SLAB&quot;1&quot;"/>
      <sheetName val="골조시행"/>
      <sheetName val="inputdata"/>
      <sheetName val="지급자재"/>
      <sheetName val="제잡비"/>
      <sheetName val="06-BATCH "/>
      <sheetName val="식재일위"/>
      <sheetName val="재료"/>
      <sheetName val="자재단가비교표"/>
      <sheetName val="포장복구집계"/>
      <sheetName val="하조서"/>
      <sheetName val="인건-측정"/>
      <sheetName val="건축직"/>
      <sheetName val="가시설흙막이"/>
      <sheetName val="단가 및 재료비"/>
      <sheetName val="3.3수량집계"/>
      <sheetName val="이자율"/>
      <sheetName val="이익영"/>
      <sheetName val="Y-WORK"/>
      <sheetName val="장비임대료"/>
      <sheetName val="(C)원내역"/>
      <sheetName val="퇴직금(울산천상)"/>
      <sheetName val="세부내역"/>
      <sheetName val="전기일위대가"/>
      <sheetName val="식생블럭단위수량"/>
      <sheetName val="중기사용료"/>
      <sheetName val="사본 - b_balju"/>
      <sheetName val="예정공정-전체"/>
      <sheetName val="연습"/>
      <sheetName val="산출내역서"/>
      <sheetName val="조명시설"/>
      <sheetName val="부분별수량산출(조합기초)"/>
      <sheetName val="집계표"/>
      <sheetName val="설계예산서(토목,전기)"/>
      <sheetName val="-배수구조총재료"/>
      <sheetName val="T13(P68~72,78)"/>
      <sheetName val="당초"/>
      <sheetName val="1.취수장"/>
      <sheetName val="노임단가명세표"/>
      <sheetName val="노무비집계"/>
      <sheetName val="(A)내역서"/>
      <sheetName val="98지급계획"/>
      <sheetName val="노무비"/>
      <sheetName val="견적대비"/>
      <sheetName val="건축공사"/>
      <sheetName val="몰탈재료산출"/>
      <sheetName val="수량산출서 갑지"/>
      <sheetName val="2002공임"/>
      <sheetName val="2002자재가격"/>
      <sheetName val="969910( R)"/>
      <sheetName val="경비공통"/>
      <sheetName val="2호맨홀공제수량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총괄"/>
      <sheetName val="98수문일위"/>
      <sheetName val="시중노임단가"/>
      <sheetName val="기본단가표"/>
      <sheetName val="22인공"/>
      <sheetName val="기계경비(시간당)"/>
      <sheetName val="입찰"/>
      <sheetName val="현경"/>
      <sheetName val="관리,공감"/>
      <sheetName val="설 계"/>
      <sheetName val="토공집계표"/>
      <sheetName val="준검 내역서"/>
      <sheetName val="공주방향"/>
      <sheetName val="설계기준"/>
      <sheetName val="수량산출"/>
      <sheetName val="성과심사(총괄)"/>
      <sheetName val="인부노임"/>
      <sheetName val="교대(A1)"/>
      <sheetName val="재공품"/>
      <sheetName val="입력자료(노무비)"/>
      <sheetName val="별표 (1)"/>
      <sheetName val="9-1차이내역"/>
      <sheetName val="SIL98"/>
      <sheetName val="비탈면보호공수량산출"/>
      <sheetName val="SG"/>
      <sheetName val="공사비산출내역"/>
      <sheetName val="선수금"/>
      <sheetName val="출자한도"/>
      <sheetName val="MIJIBI"/>
      <sheetName val="MOTOR"/>
      <sheetName val="AP1"/>
      <sheetName val="DATA"/>
      <sheetName val="#3_일위대가목록"/>
      <sheetName val="101동"/>
      <sheetName val="주차구획선수량"/>
      <sheetName val="최종견"/>
      <sheetName val="단위단가"/>
      <sheetName val="대로근거"/>
      <sheetName val="우배수"/>
      <sheetName val="#3E1_GCR"/>
      <sheetName val="공정코드"/>
      <sheetName val="Total"/>
      <sheetName val="MAIN_TABLE"/>
      <sheetName val="BOX전기내역"/>
      <sheetName val="우수받이"/>
      <sheetName val="합계금액"/>
      <sheetName val="표지"/>
      <sheetName val="배수공 시멘트 및 골재량 산출"/>
      <sheetName val="견적대비표"/>
      <sheetName val="방수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빙장비사양"/>
      <sheetName val="장비사양"/>
      <sheetName val="Macro(전선)"/>
      <sheetName val="95년12월말"/>
      <sheetName val="수량-77m)"/>
      <sheetName val="품셈총괄"/>
      <sheetName val="각종양식"/>
      <sheetName val="개산공사비"/>
      <sheetName val="단양 00 아파트-세부내역"/>
      <sheetName val="내역서(기성청구)"/>
      <sheetName val="4.2.1 마루높이 검토"/>
      <sheetName val="주관사업"/>
      <sheetName val="SCH"/>
      <sheetName val="전체내역"/>
      <sheetName val="BEND LOSS"/>
      <sheetName val="감가상각"/>
      <sheetName val="품목테이블"/>
      <sheetName val="관리비"/>
      <sheetName val="토공총괄표"/>
      <sheetName val="TABLE"/>
      <sheetName val="말뚝지지력산정"/>
      <sheetName val="개요"/>
      <sheetName val="DB"/>
      <sheetName val="별표"/>
      <sheetName val="평3"/>
      <sheetName val="총공사내역서"/>
      <sheetName val="기초자료입력"/>
      <sheetName val="토공(우물통,기타) "/>
      <sheetName val="현장"/>
      <sheetName val="용소리교"/>
      <sheetName val="99노임기준"/>
      <sheetName val="출력X"/>
      <sheetName val="Baby일위대가"/>
      <sheetName val="교각별철근수량집계표"/>
      <sheetName val="데이타"/>
      <sheetName val="1.수인터널"/>
      <sheetName val="산출내역서집계표"/>
      <sheetName val="1차증가원가계산"/>
      <sheetName val="SCHEDULE"/>
      <sheetName val="ELECTRIC"/>
      <sheetName val="DATA 입력란"/>
      <sheetName val="BD운반거리"/>
      <sheetName val="철집"/>
      <sheetName val="명세서"/>
      <sheetName val="REINF."/>
      <sheetName val="LOADS"/>
      <sheetName val="설계명세서"/>
      <sheetName val="품목단가"/>
      <sheetName val="골조공사"/>
      <sheetName val="삼보지질"/>
      <sheetName val="공통부대비"/>
      <sheetName val="기계설비"/>
      <sheetName val="단가대비표"/>
      <sheetName val="견적"/>
      <sheetName val="지구단위계획"/>
      <sheetName val="내역(가지)"/>
      <sheetName val="TB_내역서"/>
      <sheetName val="기계경비목록"/>
      <sheetName val="우주화성공장"/>
      <sheetName val="퇴직공제부금산출근거"/>
      <sheetName val="전기단가조사서"/>
      <sheetName val="견적을지"/>
      <sheetName val="토목노임단가"/>
      <sheetName val="실행철강하도"/>
      <sheetName val="WEIGHT"/>
      <sheetName val="일위목차"/>
      <sheetName val="성서방향-교대(A2)"/>
      <sheetName val="토적계산서"/>
      <sheetName val="1"/>
      <sheetName val="대가호표"/>
      <sheetName val="입찰안"/>
      <sheetName val="설비"/>
      <sheetName val="산출표"/>
      <sheetName val="대치판정"/>
      <sheetName val="2축기둥해석"/>
      <sheetName val="건축비목군분류"/>
      <sheetName val="토사(PE)"/>
      <sheetName val="cable산출"/>
      <sheetName val="입찰보고"/>
      <sheetName val="철골"/>
      <sheetName val="입상내역"/>
      <sheetName val="세골재  T2 변경 현황"/>
      <sheetName val="천안IP공장자100노100물량110할증"/>
      <sheetName val="입력자료"/>
      <sheetName val="부총"/>
      <sheetName val="년도별시공"/>
      <sheetName val="예산명세서"/>
      <sheetName val="0217상가미분양자산"/>
      <sheetName val="총집계"/>
      <sheetName val="집계표 (2)"/>
      <sheetName val="VXXXXXXX"/>
      <sheetName val="fursys"/>
      <sheetName val="공사설명서"/>
      <sheetName val="토목공사"/>
      <sheetName val="저"/>
      <sheetName val="관급"/>
      <sheetName val="설계내역서"/>
      <sheetName val="근로자자료입력"/>
      <sheetName val="참고자료"/>
      <sheetName val="수량명세서"/>
      <sheetName val="장비가동"/>
      <sheetName val="설계내역"/>
      <sheetName val="일위대가1"/>
      <sheetName val="총괄내역서"/>
      <sheetName val="3본사"/>
      <sheetName val="코드표"/>
      <sheetName val="구조물총"/>
      <sheetName val="내용"/>
      <sheetName val="YC구입"/>
      <sheetName val="6.이토처리시간"/>
      <sheetName val="별표(1)"/>
      <sheetName val="영창26"/>
      <sheetName val="현장관리비데이타"/>
      <sheetName val="7. 현장관리비 "/>
      <sheetName val="6. 안전관리비"/>
      <sheetName val="단면"/>
      <sheetName val="기본가정"/>
      <sheetName val="단면 (2)"/>
      <sheetName val="포장수량집계"/>
      <sheetName val="일위목록"/>
      <sheetName val="설계조건"/>
      <sheetName val="말뚝설계"/>
      <sheetName val="주요수량증감"/>
      <sheetName val="DANGA"/>
      <sheetName val="Dae_Jiju"/>
      <sheetName val="XL4Poppy"/>
      <sheetName val="샌딩 에폭시 도장"/>
      <sheetName val="스텐문틀설치"/>
      <sheetName val="일반문틀 설치"/>
      <sheetName val="장비집계"/>
      <sheetName val="관개"/>
      <sheetName val="실행단가"/>
      <sheetName val="배수통관(좌)"/>
      <sheetName val="VXXXXX"/>
      <sheetName val="대비"/>
      <sheetName val="별첨1"/>
      <sheetName val="INPUT"/>
      <sheetName val="찍기"/>
      <sheetName val="건재양식"/>
      <sheetName val="삭제금지단가"/>
      <sheetName val="기계경비일람"/>
      <sheetName val="증감대비"/>
      <sheetName val="6PILE  (돌출)"/>
      <sheetName val="인사자료총집계"/>
      <sheetName val="상하차비용"/>
      <sheetName val="내역서1"/>
      <sheetName val="-기성청구내역서.xlsx"/>
      <sheetName val="3.하중산정4.지지력"/>
      <sheetName val="직영2"/>
      <sheetName val="SRC-B3U2"/>
      <sheetName val="차액보증"/>
      <sheetName val="산출기초"/>
      <sheetName val="기성2"/>
      <sheetName val="연습장소"/>
      <sheetName val="공사비"/>
      <sheetName val="ilch"/>
      <sheetName val="각종단가"/>
      <sheetName val="잡철물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전체"/>
      <sheetName val="퍼스트"/>
      <sheetName val="자단"/>
      <sheetName val="품셈표-환경공사"/>
      <sheetName val="품셈(기초)"/>
      <sheetName val="기계사급자재"/>
      <sheetName val="4.전기"/>
      <sheetName val="태안9)3-2)원내역"/>
      <sheetName val="코드"/>
      <sheetName val="rate"/>
      <sheetName val="기계공사비집계(원안)"/>
      <sheetName val="단가및재료비"/>
      <sheetName val="퇴비산출근거"/>
      <sheetName val="공사비총괄표"/>
      <sheetName val="TYPE(B-1)"/>
      <sheetName val="견적조건"/>
      <sheetName val="바닥판"/>
      <sheetName val="입력DATA"/>
      <sheetName val="신규일위대가"/>
      <sheetName val="기계시공"/>
      <sheetName val="배수장토목공사비"/>
      <sheetName val="주beam"/>
      <sheetName val="000000"/>
      <sheetName val="단가비교"/>
      <sheetName val="3.공통공사대비"/>
      <sheetName val="토량산출서"/>
      <sheetName val="자재대"/>
      <sheetName val="BOM"/>
      <sheetName val="포장공수량집계표"/>
      <sheetName val="제출내역 (2)"/>
      <sheetName val="설계명세"/>
      <sheetName val="변화치수"/>
      <sheetName val="지수링 단위수량"/>
      <sheetName val="맨홀천공및반구연결거푸집집계"/>
      <sheetName val="오수맨홀평균높이"/>
      <sheetName val="토공"/>
      <sheetName val="동측급수"/>
      <sheetName val="데리네이타현황"/>
      <sheetName val="전신환매도율"/>
      <sheetName val="unit 4"/>
      <sheetName val="아파트"/>
      <sheetName val="품목현황"/>
      <sheetName val="부대단위수량"/>
      <sheetName val="중로근거"/>
      <sheetName val="총괄집계표"/>
      <sheetName val="수량산출(2공구)"/>
      <sheetName val="수량산출 (3공구)"/>
      <sheetName val="기존단가 (2)"/>
      <sheetName val="총수량집계표"/>
      <sheetName val="대가목록"/>
      <sheetName val="요율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 (4)"/>
      <sheetName val="간지 (3)"/>
      <sheetName val="간지 (2)"/>
      <sheetName val="간지"/>
      <sheetName val="총괄집계표"/>
      <sheetName val="수량총괄"/>
      <sheetName val="교량집계표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대로근거"/>
      <sheetName val="공사개요"/>
      <sheetName val="매입세율"/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상수도토공집계표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배수관공집계"/>
      <sheetName val="Sheet2"/>
      <sheetName val="Sheet3"/>
      <sheetName val="횡배수관토공수량"/>
      <sheetName val="원가"/>
      <sheetName val="직노"/>
      <sheetName val="DATE"/>
      <sheetName val="단위수량"/>
      <sheetName val="맨홀수량산출"/>
      <sheetName val="8.PILE  (돌출)"/>
      <sheetName val="3.바닥판설계"/>
      <sheetName val="낙찰표"/>
      <sheetName val="을지"/>
      <sheetName val="Baby일위대가"/>
      <sheetName val="FB25JN"/>
      <sheetName val="암거날개벽재료집계"/>
      <sheetName val="일위대가(가설)"/>
      <sheetName val="설계예시"/>
      <sheetName val="배수관공"/>
      <sheetName val="일위대가-2"/>
      <sheetName val="내역서적용"/>
      <sheetName val="노임단가"/>
      <sheetName val="ABUT수량-A1"/>
      <sheetName val="내역표지"/>
      <sheetName val="단가표 (2)"/>
      <sheetName val="횡날개수집"/>
      <sheetName val="일위대가(계측기설치)"/>
      <sheetName val="내역서(삼호)"/>
      <sheetName val="날개수량1.5"/>
      <sheetName val="접속도로1"/>
      <sheetName val="COL"/>
      <sheetName val="세동별비상"/>
      <sheetName val="부하"/>
      <sheetName val="내역서"/>
      <sheetName val="일위대가"/>
      <sheetName val="노무비단가"/>
      <sheetName val="내역"/>
      <sheetName val="수량총괄"/>
      <sheetName val="표  지"/>
      <sheetName val="자료"/>
      <sheetName val="9GNG운반"/>
      <sheetName val="적용토목"/>
      <sheetName val="DATA"/>
      <sheetName val="입찰안"/>
      <sheetName val="지급융통"/>
      <sheetName val="목차"/>
      <sheetName val="품셈총괄표"/>
      <sheetName val="품셈TABLE"/>
      <sheetName val="미드수량"/>
      <sheetName val="코드일람표"/>
      <sheetName val="전신환매도율"/>
      <sheetName val="수문일1"/>
      <sheetName val="설 계"/>
      <sheetName val="아파트"/>
      <sheetName val="시중노임단가"/>
      <sheetName val="98수문일위"/>
      <sheetName val="적용건축"/>
      <sheetName val="06 일위대가목록"/>
      <sheetName val="기둥(원형)"/>
      <sheetName val="기초공"/>
      <sheetName val="건축공사실행"/>
      <sheetName val="횡배수관집현황(2공구)"/>
      <sheetName val="빗물받이(910-510-410)"/>
      <sheetName val="일반공사"/>
      <sheetName val="교통대책내역"/>
      <sheetName val="을"/>
      <sheetName val="unit 4"/>
      <sheetName val="철거산출근거"/>
      <sheetName val="경비_원본"/>
      <sheetName val="집계표"/>
      <sheetName val="INPUT"/>
      <sheetName val="LOPCALC"/>
      <sheetName val="식재인부"/>
      <sheetName val="본공사"/>
      <sheetName val="데리네이타현황"/>
      <sheetName val="ITEM"/>
      <sheetName val="내역서전체"/>
      <sheetName val="옹벽현"/>
      <sheetName val="옥외"/>
      <sheetName val="연부97-1"/>
      <sheetName val="2003.4.1."/>
      <sheetName val="I一般比"/>
      <sheetName val="일위대가-1"/>
      <sheetName val="품셈"/>
      <sheetName val="일위대가서식"/>
      <sheetName val="건축내역"/>
      <sheetName val="ELEV SPEC(Ia,Ir)"/>
      <sheetName val="위치"/>
      <sheetName val="EACT10"/>
      <sheetName val="IMPEADENCE MAP 취수장"/>
      <sheetName val="96보완계획7.12"/>
      <sheetName val="내역(전력)"/>
      <sheetName val="배선(낙차)"/>
      <sheetName val="평자재단가"/>
      <sheetName val="갑지1"/>
      <sheetName val="프로젝트"/>
      <sheetName val="000000"/>
      <sheetName val="표지1"/>
      <sheetName val="설계설명서"/>
      <sheetName val="Sheet3 (2)"/>
      <sheetName val="설계예산서"/>
      <sheetName val="운반거리표"/>
      <sheetName val="예정공정(6개월)"/>
      <sheetName val="관급자재간지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제수변 수량집계표(보통)"/>
      <sheetName val="맨홀(2~4)"/>
      <sheetName val="총괄"/>
      <sheetName val="관급단가"/>
      <sheetName val="조도계산서 (도서)"/>
      <sheetName val="-배수구조총재료"/>
      <sheetName val="흄관기초"/>
      <sheetName val="#REF"/>
      <sheetName val="연산창"/>
    </sheetNames>
    <sheetDataSet>
      <sheetData sheetId="0"/>
      <sheetData sheetId="1"/>
      <sheetData sheetId="2"/>
      <sheetData sheetId="3"/>
      <sheetData sheetId="4">
        <row r="12">
          <cell r="A12">
            <v>1</v>
          </cell>
          <cell r="B12" t="str">
            <v>0+9</v>
          </cell>
          <cell r="C12">
            <v>800</v>
          </cell>
          <cell r="D12">
            <v>12</v>
          </cell>
          <cell r="E12" t="str">
            <v>45</v>
          </cell>
          <cell r="F12">
            <v>1.29</v>
          </cell>
          <cell r="G12">
            <v>1</v>
          </cell>
          <cell r="H12">
            <v>1</v>
          </cell>
          <cell r="I12">
            <v>1</v>
          </cell>
        </row>
        <row r="13">
          <cell r="A13">
            <v>2</v>
          </cell>
          <cell r="B13" t="str">
            <v>43+5</v>
          </cell>
          <cell r="C13">
            <v>600</v>
          </cell>
          <cell r="D13">
            <v>12</v>
          </cell>
          <cell r="E13" t="str">
            <v>45</v>
          </cell>
          <cell r="F13">
            <v>1.25</v>
          </cell>
          <cell r="G13">
            <v>1</v>
          </cell>
          <cell r="H13">
            <v>0</v>
          </cell>
          <cell r="I13">
            <v>2</v>
          </cell>
        </row>
        <row r="14">
          <cell r="A14">
            <v>3</v>
          </cell>
          <cell r="B14" t="str">
            <v>45+14</v>
          </cell>
          <cell r="C14">
            <v>800</v>
          </cell>
          <cell r="D14">
            <v>8</v>
          </cell>
          <cell r="E14" t="str">
            <v>0</v>
          </cell>
          <cell r="F14">
            <v>1.02</v>
          </cell>
          <cell r="G14">
            <v>1</v>
          </cell>
          <cell r="H14">
            <v>2</v>
          </cell>
        </row>
        <row r="15">
          <cell r="A15">
            <v>4</v>
          </cell>
          <cell r="B15" t="str">
            <v>48+9</v>
          </cell>
          <cell r="C15">
            <v>600</v>
          </cell>
          <cell r="D15">
            <v>7.5</v>
          </cell>
          <cell r="E15" t="str">
            <v>15</v>
          </cell>
          <cell r="F15">
            <v>1</v>
          </cell>
          <cell r="G15">
            <v>1</v>
          </cell>
          <cell r="H15">
            <v>2</v>
          </cell>
        </row>
        <row r="16">
          <cell r="A16">
            <v>5</v>
          </cell>
          <cell r="B16" t="str">
            <v>81+17</v>
          </cell>
          <cell r="C16">
            <v>600</v>
          </cell>
          <cell r="D16">
            <v>8</v>
          </cell>
          <cell r="E16" t="str">
            <v>0</v>
          </cell>
          <cell r="F16">
            <v>1.22</v>
          </cell>
          <cell r="G16">
            <v>1</v>
          </cell>
          <cell r="H16">
            <v>2</v>
          </cell>
        </row>
        <row r="17">
          <cell r="A17">
            <v>6</v>
          </cell>
          <cell r="B17" t="str">
            <v>85+10</v>
          </cell>
          <cell r="C17">
            <v>800</v>
          </cell>
          <cell r="D17">
            <v>9.6999999999999993</v>
          </cell>
          <cell r="E17" t="str">
            <v>15</v>
          </cell>
          <cell r="F17">
            <v>1.34</v>
          </cell>
          <cell r="G17">
            <v>1</v>
          </cell>
          <cell r="H17">
            <v>2</v>
          </cell>
        </row>
        <row r="18">
          <cell r="A18" t="str">
            <v/>
          </cell>
          <cell r="D18">
            <v>0</v>
          </cell>
          <cell r="F18">
            <v>0</v>
          </cell>
        </row>
        <row r="19">
          <cell r="A19" t="str">
            <v/>
          </cell>
          <cell r="D19">
            <v>0</v>
          </cell>
          <cell r="F19">
            <v>0</v>
          </cell>
        </row>
        <row r="20">
          <cell r="A20" t="str">
            <v/>
          </cell>
          <cell r="D20">
            <v>0</v>
          </cell>
          <cell r="F20">
            <v>0</v>
          </cell>
        </row>
        <row r="21">
          <cell r="A21" t="str">
            <v/>
          </cell>
          <cell r="D21">
            <v>0</v>
          </cell>
          <cell r="F21">
            <v>0</v>
          </cell>
        </row>
        <row r="22">
          <cell r="A22" t="str">
            <v/>
          </cell>
          <cell r="D22">
            <v>0</v>
          </cell>
          <cell r="F22">
            <v>0</v>
          </cell>
        </row>
        <row r="23">
          <cell r="A23" t="str">
            <v/>
          </cell>
          <cell r="D23">
            <v>0</v>
          </cell>
          <cell r="F23">
            <v>0</v>
          </cell>
        </row>
        <row r="24">
          <cell r="A24" t="str">
            <v/>
          </cell>
          <cell r="D24">
            <v>0</v>
          </cell>
          <cell r="F24">
            <v>0</v>
          </cell>
        </row>
        <row r="25">
          <cell r="A25" t="str">
            <v/>
          </cell>
          <cell r="D25">
            <v>0</v>
          </cell>
          <cell r="F25">
            <v>0</v>
          </cell>
        </row>
        <row r="26">
          <cell r="A26" t="str">
            <v/>
          </cell>
          <cell r="D26">
            <v>0</v>
          </cell>
          <cell r="F26">
            <v>0</v>
          </cell>
        </row>
        <row r="27">
          <cell r="A27" t="str">
            <v/>
          </cell>
          <cell r="D27">
            <v>0</v>
          </cell>
          <cell r="F27">
            <v>0</v>
          </cell>
        </row>
        <row r="28">
          <cell r="A28" t="str">
            <v/>
          </cell>
          <cell r="D28">
            <v>0</v>
          </cell>
          <cell r="F28">
            <v>0</v>
          </cell>
        </row>
        <row r="29">
          <cell r="A29" t="str">
            <v/>
          </cell>
          <cell r="D29">
            <v>0</v>
          </cell>
          <cell r="F29">
            <v>0</v>
          </cell>
        </row>
        <row r="30">
          <cell r="A30" t="str">
            <v/>
          </cell>
          <cell r="D30">
            <v>0</v>
          </cell>
          <cell r="F30">
            <v>0</v>
          </cell>
        </row>
        <row r="31">
          <cell r="A31" t="str">
            <v/>
          </cell>
          <cell r="D31">
            <v>0</v>
          </cell>
          <cell r="F31">
            <v>0</v>
          </cell>
        </row>
        <row r="32">
          <cell r="A32" t="str">
            <v/>
          </cell>
          <cell r="D32">
            <v>0</v>
          </cell>
          <cell r="F32">
            <v>0</v>
          </cell>
        </row>
        <row r="33">
          <cell r="A33" t="str">
            <v/>
          </cell>
          <cell r="D33">
            <v>0</v>
          </cell>
          <cell r="F33">
            <v>0</v>
          </cell>
        </row>
        <row r="34">
          <cell r="A34" t="str">
            <v/>
          </cell>
          <cell r="D34">
            <v>0</v>
          </cell>
          <cell r="F34">
            <v>0</v>
          </cell>
        </row>
        <row r="35">
          <cell r="A35" t="str">
            <v/>
          </cell>
          <cell r="D35">
            <v>0</v>
          </cell>
          <cell r="F35">
            <v>0</v>
          </cell>
        </row>
        <row r="36">
          <cell r="A36" t="str">
            <v/>
          </cell>
          <cell r="D36">
            <v>0</v>
          </cell>
          <cell r="F36">
            <v>0</v>
          </cell>
        </row>
        <row r="37">
          <cell r="A37" t="str">
            <v/>
          </cell>
          <cell r="D37">
            <v>0</v>
          </cell>
          <cell r="F37">
            <v>0</v>
          </cell>
        </row>
        <row r="38">
          <cell r="A38" t="str">
            <v/>
          </cell>
          <cell r="D38">
            <v>0</v>
          </cell>
          <cell r="F38">
            <v>0</v>
          </cell>
        </row>
        <row r="39">
          <cell r="A39" t="str">
            <v/>
          </cell>
          <cell r="D39">
            <v>0</v>
          </cell>
          <cell r="F39">
            <v>0</v>
          </cell>
        </row>
        <row r="40">
          <cell r="A40" t="str">
            <v/>
          </cell>
          <cell r="D40">
            <v>0</v>
          </cell>
          <cell r="F40">
            <v>0</v>
          </cell>
        </row>
        <row r="41">
          <cell r="A41" t="str">
            <v/>
          </cell>
          <cell r="D41">
            <v>0</v>
          </cell>
          <cell r="F41">
            <v>0</v>
          </cell>
        </row>
      </sheetData>
      <sheetData sheetId="5"/>
      <sheetData sheetId="6" refreshError="1">
        <row r="2">
          <cell r="B2">
            <v>6</v>
          </cell>
          <cell r="D2" t="str">
            <v>횡배수관 평균높이 산출근거</v>
          </cell>
        </row>
        <row r="4">
          <cell r="A4">
            <v>1</v>
          </cell>
          <cell r="B4">
            <v>1</v>
          </cell>
          <cell r="C4" t="str">
            <v>측점</v>
          </cell>
          <cell r="D4" t="str">
            <v>0+9</v>
          </cell>
          <cell r="F4" t="str">
            <v>규격</v>
          </cell>
          <cell r="G4">
            <v>800</v>
          </cell>
          <cell r="I4" t="str">
            <v>사각</v>
          </cell>
          <cell r="J4" t="str">
            <v>45</v>
          </cell>
          <cell r="K4" t="str">
            <v>연장</v>
          </cell>
          <cell r="L4">
            <v>12</v>
          </cell>
        </row>
        <row r="5">
          <cell r="C5" t="str">
            <v>번호</v>
          </cell>
          <cell r="D5" t="str">
            <v>거리</v>
          </cell>
          <cell r="E5" t="str">
            <v>높이1</v>
          </cell>
          <cell r="F5" t="str">
            <v>높이2</v>
          </cell>
          <cell r="G5" t="str">
            <v>면적</v>
          </cell>
        </row>
        <row r="6">
          <cell r="C6">
            <v>1</v>
          </cell>
          <cell r="D6" t="str">
            <v>0</v>
          </cell>
          <cell r="E6">
            <v>0.4</v>
          </cell>
          <cell r="G6" t="str">
            <v>0.00</v>
          </cell>
        </row>
        <row r="7">
          <cell r="C7">
            <v>2</v>
          </cell>
          <cell r="D7">
            <v>0.3</v>
          </cell>
          <cell r="E7">
            <v>1.2</v>
          </cell>
          <cell r="F7">
            <v>0</v>
          </cell>
          <cell r="G7">
            <v>0.24</v>
          </cell>
        </row>
        <row r="8">
          <cell r="C8">
            <v>3</v>
          </cell>
          <cell r="D8">
            <v>11.7</v>
          </cell>
          <cell r="E8">
            <v>1.4</v>
          </cell>
          <cell r="G8">
            <v>15.209999999999997</v>
          </cell>
        </row>
        <row r="9">
          <cell r="C9">
            <v>4</v>
          </cell>
          <cell r="D9">
            <v>0</v>
          </cell>
          <cell r="E9">
            <v>0</v>
          </cell>
          <cell r="G9">
            <v>0</v>
          </cell>
        </row>
        <row r="10">
          <cell r="C10">
            <v>5</v>
          </cell>
          <cell r="D10">
            <v>0</v>
          </cell>
          <cell r="E10">
            <v>0</v>
          </cell>
          <cell r="G10">
            <v>0</v>
          </cell>
        </row>
        <row r="11">
          <cell r="C11" t="str">
            <v/>
          </cell>
          <cell r="G11" t="str">
            <v/>
          </cell>
        </row>
        <row r="12">
          <cell r="C12" t="str">
            <v/>
          </cell>
          <cell r="G12" t="str">
            <v/>
          </cell>
        </row>
        <row r="13">
          <cell r="C13" t="str">
            <v/>
          </cell>
          <cell r="G13" t="str">
            <v/>
          </cell>
        </row>
        <row r="14">
          <cell r="C14" t="str">
            <v/>
          </cell>
          <cell r="G14" t="str">
            <v/>
          </cell>
        </row>
        <row r="15">
          <cell r="C15" t="str">
            <v/>
          </cell>
          <cell r="G15" t="str">
            <v/>
          </cell>
        </row>
        <row r="16">
          <cell r="C16" t="str">
            <v/>
          </cell>
          <cell r="G16" t="str">
            <v/>
          </cell>
        </row>
        <row r="17">
          <cell r="C17" t="str">
            <v/>
          </cell>
          <cell r="G17" t="str">
            <v/>
          </cell>
        </row>
        <row r="18">
          <cell r="C18" t="str">
            <v>합계</v>
          </cell>
          <cell r="D18">
            <v>12</v>
          </cell>
          <cell r="E18">
            <v>3</v>
          </cell>
          <cell r="F18">
            <v>0</v>
          </cell>
          <cell r="G18">
            <v>15.449999999999998</v>
          </cell>
        </row>
        <row r="20">
          <cell r="D20" t="str">
            <v>평균높이</v>
          </cell>
          <cell r="H20" t="str">
            <v>15.45 / 12</v>
          </cell>
          <cell r="J20" t="str">
            <v>=</v>
          </cell>
          <cell r="K20">
            <v>1.29</v>
          </cell>
          <cell r="L20" t="str">
            <v>M</v>
          </cell>
        </row>
        <row r="22">
          <cell r="A22">
            <v>2</v>
          </cell>
          <cell r="B22">
            <v>2</v>
          </cell>
          <cell r="C22" t="str">
            <v>측점</v>
          </cell>
          <cell r="D22" t="str">
            <v>43+5</v>
          </cell>
          <cell r="F22" t="str">
            <v>규격</v>
          </cell>
          <cell r="G22">
            <v>600</v>
          </cell>
          <cell r="I22" t="str">
            <v>사각</v>
          </cell>
          <cell r="J22" t="str">
            <v>45</v>
          </cell>
          <cell r="K22" t="str">
            <v>연장</v>
          </cell>
          <cell r="L22">
            <v>12</v>
          </cell>
        </row>
        <row r="23">
          <cell r="C23" t="str">
            <v>번호</v>
          </cell>
          <cell r="D23" t="str">
            <v>거리</v>
          </cell>
          <cell r="E23" t="str">
            <v>높이1</v>
          </cell>
          <cell r="F23" t="str">
            <v>높이2</v>
          </cell>
          <cell r="G23" t="str">
            <v>면적</v>
          </cell>
        </row>
        <row r="24">
          <cell r="C24">
            <v>1</v>
          </cell>
          <cell r="D24">
            <v>0</v>
          </cell>
          <cell r="E24">
            <v>1.4</v>
          </cell>
          <cell r="G24" t="str">
            <v>0.00</v>
          </cell>
        </row>
        <row r="25">
          <cell r="C25">
            <v>2</v>
          </cell>
          <cell r="D25">
            <v>12</v>
          </cell>
          <cell r="E25">
            <v>1.1000000000000001</v>
          </cell>
          <cell r="G25">
            <v>15</v>
          </cell>
        </row>
        <row r="26">
          <cell r="C26">
            <v>3</v>
          </cell>
          <cell r="D26">
            <v>0</v>
          </cell>
          <cell r="E26">
            <v>0</v>
          </cell>
          <cell r="G26">
            <v>0</v>
          </cell>
        </row>
        <row r="27">
          <cell r="C27">
            <v>4</v>
          </cell>
          <cell r="D27">
            <v>0</v>
          </cell>
          <cell r="E27">
            <v>0</v>
          </cell>
          <cell r="G27">
            <v>0</v>
          </cell>
        </row>
        <row r="28">
          <cell r="C28">
            <v>5</v>
          </cell>
          <cell r="D28">
            <v>0</v>
          </cell>
          <cell r="E28">
            <v>0</v>
          </cell>
          <cell r="G28">
            <v>0</v>
          </cell>
        </row>
        <row r="29">
          <cell r="C29" t="str">
            <v/>
          </cell>
          <cell r="G29" t="str">
            <v/>
          </cell>
        </row>
        <row r="30">
          <cell r="C30" t="str">
            <v/>
          </cell>
          <cell r="G30" t="str">
            <v/>
          </cell>
        </row>
        <row r="31">
          <cell r="C31" t="str">
            <v/>
          </cell>
          <cell r="G31" t="str">
            <v/>
          </cell>
        </row>
        <row r="32">
          <cell r="C32" t="str">
            <v/>
          </cell>
          <cell r="G32" t="str">
            <v/>
          </cell>
        </row>
        <row r="33">
          <cell r="C33" t="str">
            <v/>
          </cell>
          <cell r="G33" t="str">
            <v/>
          </cell>
        </row>
        <row r="34">
          <cell r="C34" t="str">
            <v/>
          </cell>
          <cell r="G34" t="str">
            <v/>
          </cell>
        </row>
        <row r="35">
          <cell r="C35" t="str">
            <v/>
          </cell>
          <cell r="G35" t="str">
            <v/>
          </cell>
        </row>
        <row r="36">
          <cell r="C36" t="str">
            <v>합계</v>
          </cell>
          <cell r="D36">
            <v>12</v>
          </cell>
          <cell r="E36">
            <v>2.5</v>
          </cell>
          <cell r="F36">
            <v>0</v>
          </cell>
          <cell r="G36">
            <v>15</v>
          </cell>
        </row>
        <row r="38">
          <cell r="D38" t="str">
            <v>평균높이</v>
          </cell>
          <cell r="H38" t="str">
            <v>15 / 12</v>
          </cell>
          <cell r="J38" t="str">
            <v>=</v>
          </cell>
          <cell r="K38">
            <v>1.25</v>
          </cell>
          <cell r="L38" t="str">
            <v>M</v>
          </cell>
        </row>
        <row r="40">
          <cell r="B40">
            <v>0</v>
          </cell>
          <cell r="D40" t="str">
            <v>횡배수관 평균높이 산출근거</v>
          </cell>
        </row>
        <row r="42">
          <cell r="A42">
            <v>3</v>
          </cell>
          <cell r="B42">
            <v>3</v>
          </cell>
          <cell r="C42" t="str">
            <v>측점</v>
          </cell>
          <cell r="D42" t="str">
            <v>45+14</v>
          </cell>
          <cell r="F42" t="str">
            <v>규격</v>
          </cell>
          <cell r="G42">
            <v>800</v>
          </cell>
          <cell r="I42" t="str">
            <v>사각</v>
          </cell>
          <cell r="J42" t="str">
            <v>0</v>
          </cell>
          <cell r="K42" t="str">
            <v>연장</v>
          </cell>
          <cell r="L42">
            <v>8</v>
          </cell>
        </row>
        <row r="43">
          <cell r="C43" t="str">
            <v>번호</v>
          </cell>
          <cell r="D43" t="str">
            <v>거리</v>
          </cell>
          <cell r="E43" t="str">
            <v>높이1</v>
          </cell>
          <cell r="F43" t="str">
            <v>높이2</v>
          </cell>
          <cell r="G43" t="str">
            <v>면적</v>
          </cell>
        </row>
        <row r="44">
          <cell r="C44">
            <v>1</v>
          </cell>
          <cell r="D44">
            <v>0</v>
          </cell>
          <cell r="E44">
            <v>0.3</v>
          </cell>
          <cell r="G44" t="str">
            <v>0.00</v>
          </cell>
        </row>
        <row r="45">
          <cell r="C45">
            <v>2</v>
          </cell>
          <cell r="D45">
            <v>1</v>
          </cell>
          <cell r="E45">
            <v>1.2</v>
          </cell>
          <cell r="F45">
            <v>0</v>
          </cell>
          <cell r="G45">
            <v>0.75</v>
          </cell>
        </row>
        <row r="46">
          <cell r="C46">
            <v>3</v>
          </cell>
          <cell r="D46">
            <v>4.7</v>
          </cell>
          <cell r="E46">
            <v>1.4</v>
          </cell>
          <cell r="F46">
            <v>0</v>
          </cell>
          <cell r="G46">
            <v>6.1099999999999994</v>
          </cell>
        </row>
        <row r="47">
          <cell r="C47">
            <v>4</v>
          </cell>
          <cell r="D47">
            <v>1.2</v>
          </cell>
          <cell r="E47">
            <v>0.3</v>
          </cell>
          <cell r="G47">
            <v>1.02</v>
          </cell>
        </row>
        <row r="48">
          <cell r="C48">
            <v>5</v>
          </cell>
          <cell r="D48">
            <v>1.1000000000000001</v>
          </cell>
          <cell r="E48">
            <v>0.2</v>
          </cell>
          <cell r="G48">
            <v>0.27500000000000002</v>
          </cell>
        </row>
        <row r="49">
          <cell r="C49" t="str">
            <v/>
          </cell>
          <cell r="E49">
            <v>0</v>
          </cell>
          <cell r="G49" t="str">
            <v/>
          </cell>
        </row>
        <row r="50">
          <cell r="C50" t="str">
            <v/>
          </cell>
          <cell r="G50" t="str">
            <v/>
          </cell>
        </row>
        <row r="51">
          <cell r="C51" t="str">
            <v/>
          </cell>
          <cell r="G51" t="str">
            <v/>
          </cell>
        </row>
        <row r="52">
          <cell r="C52" t="str">
            <v/>
          </cell>
          <cell r="G52" t="str">
            <v/>
          </cell>
        </row>
        <row r="53">
          <cell r="C53" t="str">
            <v/>
          </cell>
          <cell r="G53" t="str">
            <v/>
          </cell>
        </row>
        <row r="54">
          <cell r="C54" t="str">
            <v/>
          </cell>
          <cell r="G54" t="str">
            <v/>
          </cell>
        </row>
        <row r="55">
          <cell r="C55" t="str">
            <v/>
          </cell>
          <cell r="G55" t="str">
            <v/>
          </cell>
        </row>
        <row r="56">
          <cell r="C56" t="str">
            <v>합계</v>
          </cell>
          <cell r="D56">
            <v>8</v>
          </cell>
          <cell r="E56">
            <v>3.4</v>
          </cell>
          <cell r="F56">
            <v>0</v>
          </cell>
          <cell r="G56">
            <v>8.1549999999999994</v>
          </cell>
        </row>
        <row r="58">
          <cell r="D58" t="str">
            <v>평균높이</v>
          </cell>
          <cell r="H58" t="str">
            <v>8.155 / 8</v>
          </cell>
          <cell r="J58" t="str">
            <v>=</v>
          </cell>
          <cell r="K58">
            <v>1.02</v>
          </cell>
          <cell r="L58" t="str">
            <v>M</v>
          </cell>
        </row>
        <row r="60">
          <cell r="A60">
            <v>4</v>
          </cell>
          <cell r="B60">
            <v>4</v>
          </cell>
          <cell r="C60" t="str">
            <v>측점</v>
          </cell>
          <cell r="D60" t="str">
            <v>48+9</v>
          </cell>
          <cell r="F60" t="str">
            <v>규격</v>
          </cell>
          <cell r="G60">
            <v>600</v>
          </cell>
          <cell r="I60" t="str">
            <v>사각</v>
          </cell>
          <cell r="J60" t="str">
            <v>15</v>
          </cell>
          <cell r="K60" t="str">
            <v>연장</v>
          </cell>
          <cell r="L60">
            <v>7.5</v>
          </cell>
        </row>
        <row r="61">
          <cell r="C61" t="str">
            <v>번호</v>
          </cell>
          <cell r="D61" t="str">
            <v>거리</v>
          </cell>
          <cell r="E61" t="str">
            <v>높이1</v>
          </cell>
          <cell r="F61" t="str">
            <v>높이2</v>
          </cell>
          <cell r="G61" t="str">
            <v>면적</v>
          </cell>
        </row>
        <row r="62">
          <cell r="C62">
            <v>1</v>
          </cell>
          <cell r="D62">
            <v>0</v>
          </cell>
          <cell r="E62">
            <v>0.3</v>
          </cell>
          <cell r="G62" t="str">
            <v>0.00</v>
          </cell>
        </row>
        <row r="63">
          <cell r="C63">
            <v>2</v>
          </cell>
          <cell r="D63">
            <v>0.7</v>
          </cell>
          <cell r="E63">
            <v>0.3</v>
          </cell>
          <cell r="F63">
            <v>0</v>
          </cell>
          <cell r="G63">
            <v>0.21</v>
          </cell>
        </row>
        <row r="64">
          <cell r="C64">
            <v>3</v>
          </cell>
          <cell r="D64">
            <v>1.2</v>
          </cell>
          <cell r="E64">
            <v>1.2</v>
          </cell>
          <cell r="G64">
            <v>0.89999999999999991</v>
          </cell>
        </row>
        <row r="65">
          <cell r="C65">
            <v>4</v>
          </cell>
          <cell r="D65">
            <v>4.2</v>
          </cell>
          <cell r="E65">
            <v>1.3</v>
          </cell>
          <cell r="G65">
            <v>5.25</v>
          </cell>
        </row>
        <row r="66">
          <cell r="C66">
            <v>5</v>
          </cell>
          <cell r="D66">
            <v>1.4</v>
          </cell>
          <cell r="E66">
            <v>0.3</v>
          </cell>
          <cell r="G66">
            <v>1.1199999999999999</v>
          </cell>
        </row>
        <row r="67">
          <cell r="C67" t="str">
            <v/>
          </cell>
          <cell r="G67" t="str">
            <v/>
          </cell>
        </row>
        <row r="68">
          <cell r="C68" t="str">
            <v/>
          </cell>
          <cell r="G68" t="str">
            <v/>
          </cell>
        </row>
        <row r="69">
          <cell r="C69" t="str">
            <v/>
          </cell>
          <cell r="G69" t="str">
            <v/>
          </cell>
        </row>
        <row r="70">
          <cell r="C70" t="str">
            <v/>
          </cell>
          <cell r="G70" t="str">
            <v/>
          </cell>
        </row>
        <row r="71">
          <cell r="C71" t="str">
            <v/>
          </cell>
          <cell r="G71" t="str">
            <v/>
          </cell>
        </row>
        <row r="72">
          <cell r="C72" t="str">
            <v/>
          </cell>
          <cell r="G72" t="str">
            <v/>
          </cell>
        </row>
        <row r="73">
          <cell r="C73" t="str">
            <v/>
          </cell>
          <cell r="G73" t="str">
            <v/>
          </cell>
        </row>
        <row r="74">
          <cell r="C74" t="str">
            <v>합계</v>
          </cell>
          <cell r="D74">
            <v>7.5</v>
          </cell>
          <cell r="E74">
            <v>3.3999999999999995</v>
          </cell>
          <cell r="F74">
            <v>0</v>
          </cell>
          <cell r="G74">
            <v>7.4799999999999995</v>
          </cell>
        </row>
        <row r="76">
          <cell r="D76" t="str">
            <v>평균높이</v>
          </cell>
          <cell r="H76" t="str">
            <v>7.48 / 7.5</v>
          </cell>
          <cell r="J76" t="str">
            <v>=</v>
          </cell>
          <cell r="K76">
            <v>1</v>
          </cell>
          <cell r="L76" t="str">
            <v>M</v>
          </cell>
        </row>
        <row r="78">
          <cell r="B78">
            <v>0</v>
          </cell>
          <cell r="D78" t="str">
            <v>횡배수관 평균높이 산출근거</v>
          </cell>
        </row>
        <row r="80">
          <cell r="A80">
            <v>5</v>
          </cell>
          <cell r="B80">
            <v>5</v>
          </cell>
          <cell r="C80" t="str">
            <v>측점</v>
          </cell>
          <cell r="D80" t="str">
            <v>81+17</v>
          </cell>
          <cell r="F80" t="str">
            <v>규격</v>
          </cell>
          <cell r="G80">
            <v>600</v>
          </cell>
          <cell r="I80" t="str">
            <v>사각</v>
          </cell>
          <cell r="J80" t="str">
            <v>0</v>
          </cell>
          <cell r="K80" t="str">
            <v>연장</v>
          </cell>
          <cell r="L80">
            <v>8</v>
          </cell>
        </row>
        <row r="81">
          <cell r="C81" t="str">
            <v>번호</v>
          </cell>
          <cell r="D81" t="str">
            <v>거리</v>
          </cell>
          <cell r="E81" t="str">
            <v>높이1</v>
          </cell>
          <cell r="F81" t="str">
            <v>높이2</v>
          </cell>
          <cell r="G81" t="str">
            <v>면적</v>
          </cell>
        </row>
        <row r="82">
          <cell r="C82">
            <v>1</v>
          </cell>
          <cell r="D82">
            <v>0</v>
          </cell>
          <cell r="E82">
            <v>0.3</v>
          </cell>
          <cell r="G82" t="str">
            <v>0.00</v>
          </cell>
        </row>
        <row r="83">
          <cell r="C83">
            <v>2</v>
          </cell>
          <cell r="D83">
            <v>0.6</v>
          </cell>
          <cell r="E83">
            <v>0.3</v>
          </cell>
          <cell r="G83">
            <v>0.18</v>
          </cell>
        </row>
        <row r="84">
          <cell r="C84">
            <v>3</v>
          </cell>
          <cell r="D84">
            <v>0.8</v>
          </cell>
          <cell r="E84">
            <v>1.3</v>
          </cell>
          <cell r="G84">
            <v>0.64000000000000012</v>
          </cell>
        </row>
        <row r="85">
          <cell r="C85">
            <v>4</v>
          </cell>
          <cell r="D85">
            <v>5.4</v>
          </cell>
          <cell r="E85">
            <v>1.6</v>
          </cell>
          <cell r="G85">
            <v>7.8300000000000018</v>
          </cell>
        </row>
        <row r="86">
          <cell r="C86">
            <v>5</v>
          </cell>
          <cell r="D86">
            <v>1.2</v>
          </cell>
          <cell r="E86">
            <v>0.3</v>
          </cell>
          <cell r="G86">
            <v>1.1400000000000001</v>
          </cell>
        </row>
        <row r="87">
          <cell r="C87" t="str">
            <v/>
          </cell>
          <cell r="G87" t="str">
            <v/>
          </cell>
        </row>
        <row r="88">
          <cell r="C88" t="str">
            <v/>
          </cell>
          <cell r="G88" t="str">
            <v/>
          </cell>
        </row>
        <row r="89">
          <cell r="C89" t="str">
            <v/>
          </cell>
          <cell r="G89" t="str">
            <v/>
          </cell>
        </row>
        <row r="90">
          <cell r="C90" t="str">
            <v/>
          </cell>
          <cell r="G90" t="str">
            <v/>
          </cell>
        </row>
        <row r="91">
          <cell r="C91" t="str">
            <v/>
          </cell>
          <cell r="G91" t="str">
            <v/>
          </cell>
        </row>
        <row r="92">
          <cell r="C92" t="str">
            <v/>
          </cell>
          <cell r="G92" t="str">
            <v/>
          </cell>
        </row>
        <row r="93">
          <cell r="C93" t="str">
            <v/>
          </cell>
          <cell r="G93" t="str">
            <v/>
          </cell>
        </row>
        <row r="94">
          <cell r="C94" t="str">
            <v>합계</v>
          </cell>
          <cell r="D94">
            <v>8</v>
          </cell>
          <cell r="E94">
            <v>3.8</v>
          </cell>
          <cell r="F94">
            <v>0</v>
          </cell>
          <cell r="G94">
            <v>9.7900000000000027</v>
          </cell>
        </row>
        <row r="96">
          <cell r="D96" t="str">
            <v>평균높이</v>
          </cell>
          <cell r="H96" t="str">
            <v>9.79 / 8</v>
          </cell>
          <cell r="J96" t="str">
            <v>=</v>
          </cell>
          <cell r="K96">
            <v>1.22</v>
          </cell>
          <cell r="L96" t="str">
            <v>M</v>
          </cell>
        </row>
        <row r="98">
          <cell r="A98">
            <v>6</v>
          </cell>
          <cell r="B98">
            <v>6</v>
          </cell>
          <cell r="C98" t="str">
            <v>측점</v>
          </cell>
          <cell r="D98" t="str">
            <v>85+10</v>
          </cell>
          <cell r="F98" t="str">
            <v>규격</v>
          </cell>
          <cell r="G98">
            <v>800</v>
          </cell>
          <cell r="I98" t="str">
            <v>사각</v>
          </cell>
          <cell r="J98" t="str">
            <v>15</v>
          </cell>
          <cell r="K98" t="str">
            <v>연장</v>
          </cell>
          <cell r="L98">
            <v>9.6999999999999993</v>
          </cell>
        </row>
        <row r="99">
          <cell r="C99" t="str">
            <v>번호</v>
          </cell>
          <cell r="D99" t="str">
            <v>거리</v>
          </cell>
          <cell r="E99" t="str">
            <v>높이1</v>
          </cell>
          <cell r="F99" t="str">
            <v>높이2</v>
          </cell>
          <cell r="G99" t="str">
            <v>면적</v>
          </cell>
        </row>
        <row r="100">
          <cell r="C100">
            <v>1</v>
          </cell>
          <cell r="D100">
            <v>0</v>
          </cell>
          <cell r="E100">
            <v>0.3</v>
          </cell>
          <cell r="G100" t="str">
            <v>0.00</v>
          </cell>
        </row>
        <row r="101">
          <cell r="C101">
            <v>2</v>
          </cell>
          <cell r="D101">
            <v>1.6</v>
          </cell>
          <cell r="E101">
            <v>1.6</v>
          </cell>
          <cell r="G101">
            <v>1.5200000000000002</v>
          </cell>
        </row>
        <row r="102">
          <cell r="C102">
            <v>3</v>
          </cell>
          <cell r="D102">
            <v>5.4</v>
          </cell>
          <cell r="E102">
            <v>1.8</v>
          </cell>
          <cell r="G102">
            <v>9.1800000000000015</v>
          </cell>
        </row>
        <row r="103">
          <cell r="C103">
            <v>4</v>
          </cell>
          <cell r="D103">
            <v>2</v>
          </cell>
          <cell r="E103">
            <v>0.3</v>
          </cell>
          <cell r="G103">
            <v>2.1</v>
          </cell>
        </row>
        <row r="104">
          <cell r="C104">
            <v>5</v>
          </cell>
          <cell r="D104">
            <v>0.7</v>
          </cell>
          <cell r="E104">
            <v>0.3</v>
          </cell>
          <cell r="G104">
            <v>0.21</v>
          </cell>
        </row>
        <row r="105">
          <cell r="C105" t="str">
            <v/>
          </cell>
          <cell r="G105" t="str">
            <v/>
          </cell>
        </row>
        <row r="106">
          <cell r="C106" t="str">
            <v/>
          </cell>
          <cell r="G106" t="str">
            <v/>
          </cell>
        </row>
        <row r="107">
          <cell r="C107" t="str">
            <v/>
          </cell>
          <cell r="G107" t="str">
            <v/>
          </cell>
        </row>
        <row r="108">
          <cell r="C108" t="str">
            <v/>
          </cell>
          <cell r="G108" t="str">
            <v/>
          </cell>
        </row>
        <row r="109">
          <cell r="C109" t="str">
            <v/>
          </cell>
          <cell r="G109" t="str">
            <v/>
          </cell>
        </row>
        <row r="110">
          <cell r="C110" t="str">
            <v/>
          </cell>
          <cell r="G110" t="str">
            <v/>
          </cell>
        </row>
        <row r="111">
          <cell r="C111" t="str">
            <v/>
          </cell>
          <cell r="G111" t="str">
            <v/>
          </cell>
        </row>
        <row r="112">
          <cell r="C112" t="str">
            <v>합계</v>
          </cell>
          <cell r="D112">
            <v>9.6999999999999993</v>
          </cell>
          <cell r="E112">
            <v>4.3</v>
          </cell>
          <cell r="F112">
            <v>0</v>
          </cell>
          <cell r="G112">
            <v>13.010000000000002</v>
          </cell>
        </row>
        <row r="114">
          <cell r="D114" t="str">
            <v>평균높이</v>
          </cell>
          <cell r="H114" t="str">
            <v>13.01 / 9.7</v>
          </cell>
          <cell r="J114" t="str">
            <v>=</v>
          </cell>
          <cell r="K114">
            <v>1.34</v>
          </cell>
          <cell r="L114" t="str">
            <v>M</v>
          </cell>
        </row>
        <row r="116">
          <cell r="B116">
            <v>0</v>
          </cell>
          <cell r="D116" t="str">
            <v>횡배수관 평균높이 산출근거</v>
          </cell>
        </row>
        <row r="118">
          <cell r="A118">
            <v>7</v>
          </cell>
          <cell r="B118" t="str">
            <v/>
          </cell>
          <cell r="C118" t="str">
            <v>측점</v>
          </cell>
          <cell r="D118" t="str">
            <v/>
          </cell>
          <cell r="F118" t="str">
            <v>규격</v>
          </cell>
          <cell r="G118" t="str">
            <v/>
          </cell>
          <cell r="I118" t="str">
            <v>사각</v>
          </cell>
          <cell r="J118" t="str">
            <v/>
          </cell>
          <cell r="K118" t="str">
            <v>연장</v>
          </cell>
          <cell r="L118">
            <v>0</v>
          </cell>
        </row>
        <row r="119">
          <cell r="C119" t="str">
            <v>번호</v>
          </cell>
          <cell r="D119" t="str">
            <v>거리</v>
          </cell>
          <cell r="E119" t="str">
            <v>높이1</v>
          </cell>
          <cell r="F119" t="str">
            <v>높이2</v>
          </cell>
          <cell r="G119" t="str">
            <v>면적</v>
          </cell>
        </row>
        <row r="120">
          <cell r="C120">
            <v>1</v>
          </cell>
          <cell r="D120">
            <v>0</v>
          </cell>
          <cell r="E120">
            <v>0</v>
          </cell>
          <cell r="G120" t="str">
            <v>0.00</v>
          </cell>
        </row>
        <row r="121">
          <cell r="C121">
            <v>2</v>
          </cell>
          <cell r="D121">
            <v>0</v>
          </cell>
          <cell r="E121">
            <v>0</v>
          </cell>
          <cell r="G121">
            <v>0</v>
          </cell>
        </row>
        <row r="122">
          <cell r="C122">
            <v>3</v>
          </cell>
          <cell r="D122">
            <v>0</v>
          </cell>
          <cell r="E122">
            <v>0</v>
          </cell>
          <cell r="G122">
            <v>0</v>
          </cell>
        </row>
        <row r="123">
          <cell r="C123">
            <v>4</v>
          </cell>
          <cell r="D123">
            <v>0</v>
          </cell>
          <cell r="E123">
            <v>0</v>
          </cell>
          <cell r="G123">
            <v>0</v>
          </cell>
        </row>
        <row r="124">
          <cell r="C124">
            <v>5</v>
          </cell>
          <cell r="D124">
            <v>0</v>
          </cell>
          <cell r="E124">
            <v>0</v>
          </cell>
          <cell r="G124">
            <v>0</v>
          </cell>
        </row>
        <row r="125">
          <cell r="C125">
            <v>6</v>
          </cell>
          <cell r="D125">
            <v>0</v>
          </cell>
          <cell r="E125">
            <v>0</v>
          </cell>
          <cell r="G125">
            <v>0</v>
          </cell>
        </row>
        <row r="126">
          <cell r="C126">
            <v>7</v>
          </cell>
          <cell r="D126">
            <v>0</v>
          </cell>
          <cell r="E126">
            <v>0</v>
          </cell>
          <cell r="G126">
            <v>0</v>
          </cell>
        </row>
        <row r="127">
          <cell r="C127">
            <v>8</v>
          </cell>
          <cell r="D127">
            <v>0</v>
          </cell>
          <cell r="E127">
            <v>0</v>
          </cell>
          <cell r="G127">
            <v>0</v>
          </cell>
        </row>
        <row r="128">
          <cell r="C128">
            <v>9</v>
          </cell>
          <cell r="D128">
            <v>0</v>
          </cell>
          <cell r="G128">
            <v>0</v>
          </cell>
        </row>
        <row r="129">
          <cell r="C129">
            <v>10</v>
          </cell>
          <cell r="D129">
            <v>0</v>
          </cell>
          <cell r="G129">
            <v>0</v>
          </cell>
        </row>
        <row r="130">
          <cell r="C130" t="str">
            <v/>
          </cell>
          <cell r="G130" t="str">
            <v/>
          </cell>
        </row>
        <row r="131">
          <cell r="C131" t="str">
            <v/>
          </cell>
          <cell r="G131" t="str">
            <v/>
          </cell>
        </row>
        <row r="132">
          <cell r="C132" t="str">
            <v>합계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4">
          <cell r="D134" t="str">
            <v>평균높이</v>
          </cell>
          <cell r="H134">
            <v>0</v>
          </cell>
          <cell r="J134" t="str">
            <v>=</v>
          </cell>
          <cell r="K134">
            <v>0</v>
          </cell>
          <cell r="L134" t="str">
            <v>M</v>
          </cell>
        </row>
        <row r="136">
          <cell r="A136">
            <v>8</v>
          </cell>
          <cell r="B136" t="str">
            <v/>
          </cell>
          <cell r="C136" t="str">
            <v>측점</v>
          </cell>
          <cell r="D136" t="str">
            <v/>
          </cell>
          <cell r="F136" t="str">
            <v>규격</v>
          </cell>
          <cell r="G136" t="str">
            <v/>
          </cell>
          <cell r="I136" t="str">
            <v>사각</v>
          </cell>
          <cell r="J136" t="str">
            <v/>
          </cell>
          <cell r="K136" t="str">
            <v>연장</v>
          </cell>
          <cell r="L136">
            <v>0</v>
          </cell>
        </row>
        <row r="137">
          <cell r="C137" t="str">
            <v>번호</v>
          </cell>
          <cell r="D137" t="str">
            <v>거리</v>
          </cell>
          <cell r="E137" t="str">
            <v>높이1</v>
          </cell>
          <cell r="F137" t="str">
            <v>높이2</v>
          </cell>
          <cell r="G137" t="str">
            <v>면적</v>
          </cell>
        </row>
        <row r="138">
          <cell r="C138">
            <v>1</v>
          </cell>
          <cell r="D138">
            <v>0</v>
          </cell>
          <cell r="E138">
            <v>0</v>
          </cell>
          <cell r="G138" t="str">
            <v>0.00</v>
          </cell>
        </row>
        <row r="139">
          <cell r="C139">
            <v>2</v>
          </cell>
          <cell r="D139">
            <v>0</v>
          </cell>
          <cell r="E139">
            <v>0</v>
          </cell>
          <cell r="G139">
            <v>0</v>
          </cell>
        </row>
        <row r="140">
          <cell r="C140">
            <v>3</v>
          </cell>
          <cell r="D140">
            <v>0</v>
          </cell>
          <cell r="E140">
            <v>0</v>
          </cell>
          <cell r="G140">
            <v>0</v>
          </cell>
        </row>
        <row r="141">
          <cell r="C141">
            <v>4</v>
          </cell>
          <cell r="D141">
            <v>0</v>
          </cell>
          <cell r="E141">
            <v>0</v>
          </cell>
          <cell r="G141">
            <v>0</v>
          </cell>
        </row>
        <row r="142">
          <cell r="C142">
            <v>5</v>
          </cell>
          <cell r="D142">
            <v>0</v>
          </cell>
          <cell r="E142">
            <v>0</v>
          </cell>
          <cell r="G142">
            <v>0</v>
          </cell>
        </row>
        <row r="143">
          <cell r="C143">
            <v>6</v>
          </cell>
          <cell r="D143">
            <v>0</v>
          </cell>
          <cell r="E143">
            <v>0</v>
          </cell>
          <cell r="G143">
            <v>0</v>
          </cell>
        </row>
        <row r="144">
          <cell r="C144">
            <v>7</v>
          </cell>
          <cell r="D144">
            <v>0</v>
          </cell>
          <cell r="E144">
            <v>0</v>
          </cell>
          <cell r="G144">
            <v>0</v>
          </cell>
        </row>
        <row r="145">
          <cell r="C145" t="str">
            <v/>
          </cell>
          <cell r="G145" t="str">
            <v/>
          </cell>
        </row>
        <row r="146">
          <cell r="C146" t="str">
            <v/>
          </cell>
          <cell r="G146" t="str">
            <v/>
          </cell>
        </row>
        <row r="147">
          <cell r="C147" t="str">
            <v/>
          </cell>
          <cell r="G147" t="str">
            <v/>
          </cell>
        </row>
        <row r="148">
          <cell r="C148" t="str">
            <v/>
          </cell>
          <cell r="G148" t="str">
            <v/>
          </cell>
        </row>
        <row r="149">
          <cell r="C149" t="str">
            <v/>
          </cell>
          <cell r="G149" t="str">
            <v/>
          </cell>
        </row>
        <row r="150">
          <cell r="C150" t="str">
            <v>합계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D152" t="str">
            <v>평균높이</v>
          </cell>
          <cell r="H152">
            <v>0</v>
          </cell>
          <cell r="J152" t="str">
            <v>=</v>
          </cell>
          <cell r="K152">
            <v>0</v>
          </cell>
          <cell r="L152" t="str">
            <v>M</v>
          </cell>
        </row>
        <row r="154">
          <cell r="B154">
            <v>0</v>
          </cell>
          <cell r="D154" t="str">
            <v>횡배수관 평균높이 산출근거</v>
          </cell>
        </row>
        <row r="156">
          <cell r="A156">
            <v>9</v>
          </cell>
          <cell r="B156" t="str">
            <v/>
          </cell>
          <cell r="C156" t="str">
            <v>측점</v>
          </cell>
          <cell r="D156" t="str">
            <v/>
          </cell>
          <cell r="F156" t="str">
            <v>규격</v>
          </cell>
          <cell r="G156" t="str">
            <v/>
          </cell>
          <cell r="I156" t="str">
            <v>사각</v>
          </cell>
          <cell r="J156" t="str">
            <v/>
          </cell>
          <cell r="K156" t="str">
            <v>연장</v>
          </cell>
          <cell r="L156">
            <v>0</v>
          </cell>
        </row>
        <row r="157">
          <cell r="C157" t="str">
            <v>번호</v>
          </cell>
          <cell r="D157" t="str">
            <v>거리</v>
          </cell>
          <cell r="E157" t="str">
            <v>높이1</v>
          </cell>
          <cell r="F157" t="str">
            <v>높이2</v>
          </cell>
          <cell r="G157" t="str">
            <v>면적</v>
          </cell>
        </row>
        <row r="158">
          <cell r="C158">
            <v>1</v>
          </cell>
          <cell r="D158">
            <v>0</v>
          </cell>
          <cell r="E158">
            <v>0</v>
          </cell>
          <cell r="G158" t="str">
            <v>0.00</v>
          </cell>
        </row>
        <row r="159">
          <cell r="C159">
            <v>2</v>
          </cell>
          <cell r="D159">
            <v>0</v>
          </cell>
          <cell r="E159">
            <v>0</v>
          </cell>
          <cell r="G159">
            <v>0</v>
          </cell>
        </row>
        <row r="160">
          <cell r="C160">
            <v>3</v>
          </cell>
          <cell r="D160">
            <v>0</v>
          </cell>
          <cell r="E160">
            <v>0</v>
          </cell>
          <cell r="G160">
            <v>0</v>
          </cell>
        </row>
        <row r="161">
          <cell r="C161">
            <v>4</v>
          </cell>
          <cell r="D161">
            <v>0</v>
          </cell>
          <cell r="E161">
            <v>0</v>
          </cell>
          <cell r="G161">
            <v>0</v>
          </cell>
        </row>
        <row r="162">
          <cell r="C162" t="str">
            <v/>
          </cell>
          <cell r="G162" t="str">
            <v/>
          </cell>
        </row>
        <row r="163">
          <cell r="C163" t="str">
            <v/>
          </cell>
          <cell r="G163" t="str">
            <v/>
          </cell>
        </row>
        <row r="164">
          <cell r="C164" t="str">
            <v/>
          </cell>
          <cell r="G164" t="str">
            <v/>
          </cell>
        </row>
        <row r="165">
          <cell r="C165" t="str">
            <v/>
          </cell>
          <cell r="G165" t="str">
            <v/>
          </cell>
        </row>
        <row r="166">
          <cell r="C166" t="str">
            <v/>
          </cell>
          <cell r="G166" t="str">
            <v/>
          </cell>
        </row>
        <row r="167">
          <cell r="C167" t="str">
            <v/>
          </cell>
          <cell r="G167" t="str">
            <v/>
          </cell>
        </row>
        <row r="168">
          <cell r="C168" t="str">
            <v/>
          </cell>
          <cell r="G168" t="str">
            <v/>
          </cell>
        </row>
        <row r="169">
          <cell r="C169" t="str">
            <v/>
          </cell>
          <cell r="G169" t="str">
            <v/>
          </cell>
        </row>
        <row r="170">
          <cell r="C170" t="str">
            <v>합계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D172" t="str">
            <v>평균높이</v>
          </cell>
          <cell r="H172">
            <v>0</v>
          </cell>
          <cell r="J172" t="str">
            <v>=</v>
          </cell>
          <cell r="K172">
            <v>0</v>
          </cell>
          <cell r="L172" t="str">
            <v>M</v>
          </cell>
        </row>
        <row r="174">
          <cell r="A174">
            <v>10</v>
          </cell>
          <cell r="B174" t="str">
            <v/>
          </cell>
          <cell r="C174" t="str">
            <v>측점</v>
          </cell>
          <cell r="D174" t="str">
            <v/>
          </cell>
          <cell r="F174" t="str">
            <v>규격</v>
          </cell>
          <cell r="G174" t="str">
            <v/>
          </cell>
          <cell r="I174" t="str">
            <v>사각</v>
          </cell>
          <cell r="J174" t="str">
            <v/>
          </cell>
          <cell r="K174" t="str">
            <v>연장</v>
          </cell>
          <cell r="L174">
            <v>0</v>
          </cell>
        </row>
        <row r="175">
          <cell r="C175" t="str">
            <v>번호</v>
          </cell>
          <cell r="D175" t="str">
            <v>거리</v>
          </cell>
          <cell r="E175" t="str">
            <v>높이1</v>
          </cell>
          <cell r="F175" t="str">
            <v>높이2</v>
          </cell>
          <cell r="G175" t="str">
            <v>면적</v>
          </cell>
        </row>
        <row r="176">
          <cell r="C176">
            <v>1</v>
          </cell>
          <cell r="D176" t="str">
            <v>0</v>
          </cell>
          <cell r="G176" t="str">
            <v>0.00</v>
          </cell>
        </row>
        <row r="177">
          <cell r="C177" t="str">
            <v/>
          </cell>
          <cell r="G177" t="str">
            <v/>
          </cell>
        </row>
        <row r="178">
          <cell r="C178" t="str">
            <v/>
          </cell>
          <cell r="G178" t="str">
            <v/>
          </cell>
        </row>
        <row r="179">
          <cell r="C179" t="str">
            <v/>
          </cell>
          <cell r="G179" t="str">
            <v/>
          </cell>
        </row>
        <row r="180">
          <cell r="C180" t="str">
            <v/>
          </cell>
          <cell r="G180" t="str">
            <v/>
          </cell>
        </row>
        <row r="181">
          <cell r="C181" t="str">
            <v/>
          </cell>
          <cell r="G181" t="str">
            <v/>
          </cell>
        </row>
        <row r="182">
          <cell r="C182" t="str">
            <v/>
          </cell>
          <cell r="G182" t="str">
            <v/>
          </cell>
        </row>
        <row r="183">
          <cell r="C183" t="str">
            <v/>
          </cell>
          <cell r="G183" t="str">
            <v/>
          </cell>
        </row>
        <row r="184">
          <cell r="C184" t="str">
            <v/>
          </cell>
          <cell r="G184" t="str">
            <v/>
          </cell>
        </row>
        <row r="185">
          <cell r="C185" t="str">
            <v/>
          </cell>
          <cell r="G185" t="str">
            <v/>
          </cell>
        </row>
        <row r="186">
          <cell r="C186" t="str">
            <v/>
          </cell>
          <cell r="G186" t="str">
            <v/>
          </cell>
        </row>
        <row r="187">
          <cell r="C187" t="str">
            <v/>
          </cell>
          <cell r="G187" t="str">
            <v/>
          </cell>
        </row>
        <row r="188">
          <cell r="C188" t="str">
            <v>합계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90">
          <cell r="D190" t="str">
            <v>평균높이</v>
          </cell>
          <cell r="H190">
            <v>0</v>
          </cell>
          <cell r="J190" t="str">
            <v>=</v>
          </cell>
          <cell r="K190">
            <v>0</v>
          </cell>
          <cell r="L190" t="str">
            <v>M</v>
          </cell>
        </row>
        <row r="192">
          <cell r="B192">
            <v>0</v>
          </cell>
          <cell r="D192" t="str">
            <v>횡배수관 평균높이 산출근거</v>
          </cell>
        </row>
        <row r="194">
          <cell r="A194">
            <v>11</v>
          </cell>
          <cell r="B194" t="str">
            <v/>
          </cell>
          <cell r="C194" t="str">
            <v>측점</v>
          </cell>
          <cell r="D194" t="str">
            <v/>
          </cell>
          <cell r="F194" t="str">
            <v>규격</v>
          </cell>
          <cell r="G194" t="str">
            <v/>
          </cell>
          <cell r="I194" t="str">
            <v>사각</v>
          </cell>
          <cell r="J194" t="str">
            <v/>
          </cell>
          <cell r="K194" t="str">
            <v>연장</v>
          </cell>
          <cell r="L194">
            <v>0</v>
          </cell>
        </row>
        <row r="195">
          <cell r="C195" t="str">
            <v>번호</v>
          </cell>
          <cell r="D195" t="str">
            <v>거리</v>
          </cell>
          <cell r="E195" t="str">
            <v>높이1</v>
          </cell>
          <cell r="F195" t="str">
            <v>높이2</v>
          </cell>
          <cell r="G195" t="str">
            <v>면적</v>
          </cell>
        </row>
        <row r="196">
          <cell r="C196">
            <v>1</v>
          </cell>
          <cell r="D196" t="str">
            <v>0</v>
          </cell>
          <cell r="G196" t="str">
            <v>0.00</v>
          </cell>
        </row>
        <row r="197">
          <cell r="C197" t="str">
            <v/>
          </cell>
          <cell r="G197" t="str">
            <v/>
          </cell>
        </row>
        <row r="198">
          <cell r="C198" t="str">
            <v/>
          </cell>
          <cell r="G198" t="str">
            <v/>
          </cell>
        </row>
        <row r="199">
          <cell r="C199" t="str">
            <v/>
          </cell>
          <cell r="G199" t="str">
            <v/>
          </cell>
        </row>
        <row r="200">
          <cell r="C200" t="str">
            <v/>
          </cell>
          <cell r="G200" t="str">
            <v/>
          </cell>
        </row>
        <row r="201">
          <cell r="C201" t="str">
            <v/>
          </cell>
          <cell r="G201" t="str">
            <v/>
          </cell>
        </row>
        <row r="202">
          <cell r="C202" t="str">
            <v/>
          </cell>
          <cell r="G202" t="str">
            <v/>
          </cell>
        </row>
        <row r="203">
          <cell r="C203" t="str">
            <v/>
          </cell>
          <cell r="G203" t="str">
            <v/>
          </cell>
        </row>
        <row r="204">
          <cell r="C204" t="str">
            <v/>
          </cell>
          <cell r="G204" t="str">
            <v/>
          </cell>
        </row>
        <row r="205">
          <cell r="C205" t="str">
            <v/>
          </cell>
          <cell r="G205" t="str">
            <v/>
          </cell>
        </row>
        <row r="206">
          <cell r="C206" t="str">
            <v/>
          </cell>
          <cell r="G206" t="str">
            <v/>
          </cell>
        </row>
        <row r="207">
          <cell r="C207" t="str">
            <v/>
          </cell>
          <cell r="G207" t="str">
            <v/>
          </cell>
        </row>
        <row r="208">
          <cell r="C208" t="str">
            <v>합계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10">
          <cell r="D210" t="str">
            <v>평균높이</v>
          </cell>
          <cell r="H210">
            <v>0</v>
          </cell>
          <cell r="J210" t="str">
            <v>=</v>
          </cell>
          <cell r="K210">
            <v>0</v>
          </cell>
          <cell r="L210" t="str">
            <v>M</v>
          </cell>
        </row>
        <row r="212">
          <cell r="A212">
            <v>12</v>
          </cell>
          <cell r="B212" t="str">
            <v/>
          </cell>
          <cell r="C212" t="str">
            <v>측점</v>
          </cell>
          <cell r="D212" t="str">
            <v/>
          </cell>
          <cell r="F212" t="str">
            <v>규격</v>
          </cell>
          <cell r="G212" t="str">
            <v/>
          </cell>
          <cell r="I212" t="str">
            <v>사각</v>
          </cell>
          <cell r="J212" t="str">
            <v/>
          </cell>
          <cell r="K212" t="str">
            <v>연장</v>
          </cell>
          <cell r="L212">
            <v>0</v>
          </cell>
        </row>
        <row r="213">
          <cell r="C213" t="str">
            <v>번호</v>
          </cell>
          <cell r="D213" t="str">
            <v>거리</v>
          </cell>
          <cell r="E213" t="str">
            <v>높이1</v>
          </cell>
          <cell r="F213" t="str">
            <v>높이2</v>
          </cell>
          <cell r="G213" t="str">
            <v>면적</v>
          </cell>
        </row>
        <row r="214">
          <cell r="C214">
            <v>1</v>
          </cell>
          <cell r="D214" t="str">
            <v>0</v>
          </cell>
          <cell r="G214" t="str">
            <v>0.00</v>
          </cell>
        </row>
        <row r="215">
          <cell r="C215" t="str">
            <v/>
          </cell>
          <cell r="G215" t="str">
            <v/>
          </cell>
        </row>
        <row r="216">
          <cell r="C216" t="str">
            <v/>
          </cell>
          <cell r="G216" t="str">
            <v/>
          </cell>
        </row>
        <row r="217">
          <cell r="C217" t="str">
            <v/>
          </cell>
          <cell r="G217" t="str">
            <v/>
          </cell>
        </row>
        <row r="218">
          <cell r="C218" t="str">
            <v/>
          </cell>
          <cell r="G218" t="str">
            <v/>
          </cell>
        </row>
        <row r="219">
          <cell r="C219" t="str">
            <v/>
          </cell>
          <cell r="G219" t="str">
            <v/>
          </cell>
        </row>
        <row r="220">
          <cell r="C220" t="str">
            <v/>
          </cell>
          <cell r="G220" t="str">
            <v/>
          </cell>
        </row>
        <row r="221">
          <cell r="C221" t="str">
            <v/>
          </cell>
          <cell r="G221" t="str">
            <v/>
          </cell>
        </row>
        <row r="222">
          <cell r="C222" t="str">
            <v/>
          </cell>
          <cell r="G222" t="str">
            <v/>
          </cell>
        </row>
        <row r="223">
          <cell r="C223" t="str">
            <v/>
          </cell>
          <cell r="G223" t="str">
            <v/>
          </cell>
        </row>
        <row r="224">
          <cell r="C224" t="str">
            <v/>
          </cell>
          <cell r="G224" t="str">
            <v/>
          </cell>
        </row>
        <row r="225">
          <cell r="C225" t="str">
            <v/>
          </cell>
          <cell r="G225" t="str">
            <v/>
          </cell>
        </row>
        <row r="226">
          <cell r="C226" t="str">
            <v>합계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8">
          <cell r="D228" t="str">
            <v>평균높이</v>
          </cell>
          <cell r="H228">
            <v>0</v>
          </cell>
          <cell r="J228" t="str">
            <v>=</v>
          </cell>
          <cell r="K228">
            <v>0</v>
          </cell>
          <cell r="L228" t="str">
            <v>M</v>
          </cell>
        </row>
        <row r="230">
          <cell r="B230">
            <v>0</v>
          </cell>
          <cell r="D230" t="str">
            <v>횡배수관 평균높이 산출근거</v>
          </cell>
        </row>
        <row r="232">
          <cell r="A232">
            <v>13</v>
          </cell>
          <cell r="B232" t="str">
            <v/>
          </cell>
          <cell r="C232" t="str">
            <v>측점</v>
          </cell>
          <cell r="D232" t="str">
            <v/>
          </cell>
          <cell r="F232" t="str">
            <v>규격</v>
          </cell>
          <cell r="G232" t="str">
            <v/>
          </cell>
          <cell r="I232" t="str">
            <v>사각</v>
          </cell>
          <cell r="J232" t="str">
            <v/>
          </cell>
          <cell r="K232" t="str">
            <v>연장</v>
          </cell>
          <cell r="L232">
            <v>0</v>
          </cell>
        </row>
        <row r="233">
          <cell r="C233" t="str">
            <v>번호</v>
          </cell>
          <cell r="D233" t="str">
            <v>거리</v>
          </cell>
          <cell r="E233" t="str">
            <v>높이1</v>
          </cell>
          <cell r="F233" t="str">
            <v>높이2</v>
          </cell>
          <cell r="G233" t="str">
            <v>면적</v>
          </cell>
        </row>
        <row r="234">
          <cell r="C234">
            <v>1</v>
          </cell>
          <cell r="D234" t="str">
            <v>0</v>
          </cell>
          <cell r="G234" t="str">
            <v>0.00</v>
          </cell>
        </row>
        <row r="235">
          <cell r="C235" t="str">
            <v/>
          </cell>
          <cell r="G235" t="str">
            <v/>
          </cell>
        </row>
        <row r="236">
          <cell r="C236" t="str">
            <v/>
          </cell>
          <cell r="G236" t="str">
            <v/>
          </cell>
        </row>
        <row r="237">
          <cell r="C237" t="str">
            <v/>
          </cell>
          <cell r="G237" t="str">
            <v/>
          </cell>
        </row>
        <row r="238">
          <cell r="C238" t="str">
            <v/>
          </cell>
          <cell r="G238" t="str">
            <v/>
          </cell>
        </row>
        <row r="239">
          <cell r="C239" t="str">
            <v/>
          </cell>
          <cell r="G239" t="str">
            <v/>
          </cell>
        </row>
        <row r="240">
          <cell r="C240" t="str">
            <v/>
          </cell>
          <cell r="G240" t="str">
            <v/>
          </cell>
        </row>
        <row r="241">
          <cell r="C241" t="str">
            <v/>
          </cell>
          <cell r="G241" t="str">
            <v/>
          </cell>
        </row>
        <row r="242">
          <cell r="C242" t="str">
            <v/>
          </cell>
          <cell r="G242" t="str">
            <v/>
          </cell>
        </row>
        <row r="243">
          <cell r="C243" t="str">
            <v/>
          </cell>
          <cell r="G243" t="str">
            <v/>
          </cell>
        </row>
        <row r="244">
          <cell r="C244" t="str">
            <v/>
          </cell>
          <cell r="G244" t="str">
            <v/>
          </cell>
        </row>
        <row r="245">
          <cell r="C245" t="str">
            <v/>
          </cell>
          <cell r="G245" t="str">
            <v/>
          </cell>
        </row>
        <row r="246">
          <cell r="C246" t="str">
            <v>합계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8">
          <cell r="D248" t="str">
            <v>평균높이</v>
          </cell>
          <cell r="H248">
            <v>0</v>
          </cell>
          <cell r="J248" t="str">
            <v>=</v>
          </cell>
          <cell r="K248">
            <v>0</v>
          </cell>
          <cell r="L248" t="str">
            <v>M</v>
          </cell>
        </row>
        <row r="250">
          <cell r="A250">
            <v>14</v>
          </cell>
          <cell r="B250" t="str">
            <v/>
          </cell>
          <cell r="C250" t="str">
            <v>측점</v>
          </cell>
          <cell r="D250" t="str">
            <v/>
          </cell>
          <cell r="F250" t="str">
            <v>규격</v>
          </cell>
          <cell r="G250" t="str">
            <v/>
          </cell>
          <cell r="I250" t="str">
            <v>사각</v>
          </cell>
          <cell r="J250" t="str">
            <v/>
          </cell>
          <cell r="K250" t="str">
            <v>연장</v>
          </cell>
          <cell r="L250">
            <v>0</v>
          </cell>
        </row>
        <row r="251">
          <cell r="C251" t="str">
            <v>번호</v>
          </cell>
          <cell r="D251" t="str">
            <v>거리</v>
          </cell>
          <cell r="E251" t="str">
            <v>높이1</v>
          </cell>
          <cell r="F251" t="str">
            <v>높이2</v>
          </cell>
          <cell r="G251" t="str">
            <v>면적</v>
          </cell>
        </row>
        <row r="252">
          <cell r="C252">
            <v>1</v>
          </cell>
          <cell r="D252" t="str">
            <v>0</v>
          </cell>
          <cell r="G252" t="str">
            <v>0.00</v>
          </cell>
        </row>
        <row r="253">
          <cell r="C253" t="str">
            <v/>
          </cell>
          <cell r="G253" t="str">
            <v/>
          </cell>
        </row>
        <row r="254">
          <cell r="C254" t="str">
            <v/>
          </cell>
          <cell r="G254" t="str">
            <v/>
          </cell>
        </row>
        <row r="255">
          <cell r="C255" t="str">
            <v/>
          </cell>
          <cell r="G255" t="str">
            <v/>
          </cell>
        </row>
        <row r="256">
          <cell r="C256" t="str">
            <v/>
          </cell>
          <cell r="G256" t="str">
            <v/>
          </cell>
        </row>
        <row r="257">
          <cell r="C257" t="str">
            <v/>
          </cell>
          <cell r="G257" t="str">
            <v/>
          </cell>
        </row>
        <row r="258">
          <cell r="C258" t="str">
            <v/>
          </cell>
          <cell r="G258" t="str">
            <v/>
          </cell>
        </row>
        <row r="259">
          <cell r="C259" t="str">
            <v/>
          </cell>
          <cell r="G259" t="str">
            <v/>
          </cell>
        </row>
        <row r="260">
          <cell r="C260" t="str">
            <v/>
          </cell>
          <cell r="G260" t="str">
            <v/>
          </cell>
        </row>
        <row r="261">
          <cell r="C261" t="str">
            <v/>
          </cell>
          <cell r="G261" t="str">
            <v/>
          </cell>
        </row>
        <row r="262">
          <cell r="C262" t="str">
            <v/>
          </cell>
          <cell r="G262" t="str">
            <v/>
          </cell>
        </row>
        <row r="263">
          <cell r="C263" t="str">
            <v/>
          </cell>
          <cell r="G263" t="str">
            <v/>
          </cell>
        </row>
        <row r="264">
          <cell r="C264" t="str">
            <v>합계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6">
          <cell r="D266" t="str">
            <v>평균높이</v>
          </cell>
          <cell r="H266">
            <v>0</v>
          </cell>
          <cell r="J266" t="str">
            <v>=</v>
          </cell>
          <cell r="K266">
            <v>0</v>
          </cell>
          <cell r="L266" t="str">
            <v>M</v>
          </cell>
        </row>
        <row r="268">
          <cell r="B268">
            <v>0</v>
          </cell>
          <cell r="D268" t="str">
            <v>횡배수관 평균높이 산출근거</v>
          </cell>
        </row>
        <row r="270">
          <cell r="A270">
            <v>15</v>
          </cell>
          <cell r="B270" t="str">
            <v/>
          </cell>
          <cell r="C270" t="str">
            <v>측점</v>
          </cell>
          <cell r="D270" t="str">
            <v/>
          </cell>
          <cell r="F270" t="str">
            <v>규격</v>
          </cell>
          <cell r="G270" t="str">
            <v/>
          </cell>
          <cell r="I270" t="str">
            <v>사각</v>
          </cell>
          <cell r="J270" t="str">
            <v/>
          </cell>
          <cell r="K270" t="str">
            <v>연장</v>
          </cell>
          <cell r="L270">
            <v>0</v>
          </cell>
        </row>
        <row r="271">
          <cell r="C271" t="str">
            <v>번호</v>
          </cell>
          <cell r="D271" t="str">
            <v>거리</v>
          </cell>
          <cell r="E271" t="str">
            <v>높이1</v>
          </cell>
          <cell r="F271" t="str">
            <v>높이2</v>
          </cell>
          <cell r="G271" t="str">
            <v>면적</v>
          </cell>
        </row>
        <row r="272">
          <cell r="C272">
            <v>1</v>
          </cell>
          <cell r="D272" t="str">
            <v>0</v>
          </cell>
          <cell r="G272" t="str">
            <v>0.00</v>
          </cell>
        </row>
        <row r="273">
          <cell r="C273" t="str">
            <v/>
          </cell>
          <cell r="G273" t="str">
            <v/>
          </cell>
        </row>
        <row r="274">
          <cell r="C274" t="str">
            <v/>
          </cell>
          <cell r="G274" t="str">
            <v/>
          </cell>
        </row>
        <row r="275">
          <cell r="C275" t="str">
            <v/>
          </cell>
          <cell r="G275" t="str">
            <v/>
          </cell>
        </row>
        <row r="276">
          <cell r="C276" t="str">
            <v/>
          </cell>
          <cell r="G276" t="str">
            <v/>
          </cell>
        </row>
        <row r="277">
          <cell r="C277" t="str">
            <v/>
          </cell>
          <cell r="G277" t="str">
            <v/>
          </cell>
        </row>
        <row r="278">
          <cell r="C278" t="str">
            <v/>
          </cell>
          <cell r="G278" t="str">
            <v/>
          </cell>
        </row>
        <row r="279">
          <cell r="C279" t="str">
            <v/>
          </cell>
          <cell r="G279" t="str">
            <v/>
          </cell>
        </row>
        <row r="280">
          <cell r="C280" t="str">
            <v/>
          </cell>
          <cell r="G280" t="str">
            <v/>
          </cell>
        </row>
        <row r="281">
          <cell r="C281" t="str">
            <v/>
          </cell>
          <cell r="G281" t="str">
            <v/>
          </cell>
        </row>
        <row r="282">
          <cell r="C282" t="str">
            <v/>
          </cell>
          <cell r="G282" t="str">
            <v/>
          </cell>
        </row>
        <row r="283">
          <cell r="C283" t="str">
            <v/>
          </cell>
          <cell r="G283" t="str">
            <v/>
          </cell>
        </row>
        <row r="284">
          <cell r="C284" t="str">
            <v>합계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6">
          <cell r="D286" t="str">
            <v>평균높이</v>
          </cell>
          <cell r="H286">
            <v>0</v>
          </cell>
          <cell r="J286" t="str">
            <v>=</v>
          </cell>
          <cell r="K286">
            <v>0</v>
          </cell>
          <cell r="L286" t="str">
            <v>M</v>
          </cell>
        </row>
        <row r="288">
          <cell r="A288">
            <v>16</v>
          </cell>
          <cell r="B288" t="str">
            <v/>
          </cell>
          <cell r="C288" t="str">
            <v>측점</v>
          </cell>
          <cell r="D288" t="str">
            <v/>
          </cell>
          <cell r="F288" t="str">
            <v>규격</v>
          </cell>
          <cell r="G288" t="str">
            <v/>
          </cell>
          <cell r="I288" t="str">
            <v>사각</v>
          </cell>
          <cell r="J288" t="str">
            <v/>
          </cell>
          <cell r="K288" t="str">
            <v>연장</v>
          </cell>
          <cell r="L288">
            <v>0</v>
          </cell>
        </row>
        <row r="289">
          <cell r="C289" t="str">
            <v>번호</v>
          </cell>
          <cell r="D289" t="str">
            <v>거리</v>
          </cell>
          <cell r="E289" t="str">
            <v>높이1</v>
          </cell>
          <cell r="F289" t="str">
            <v>높이2</v>
          </cell>
          <cell r="G289" t="str">
            <v>면적</v>
          </cell>
        </row>
        <row r="290">
          <cell r="C290">
            <v>1</v>
          </cell>
          <cell r="D290" t="str">
            <v>0</v>
          </cell>
          <cell r="G290" t="str">
            <v>0.00</v>
          </cell>
        </row>
        <row r="291">
          <cell r="C291" t="str">
            <v/>
          </cell>
          <cell r="G291" t="str">
            <v/>
          </cell>
        </row>
        <row r="292">
          <cell r="C292" t="str">
            <v/>
          </cell>
          <cell r="G292" t="str">
            <v/>
          </cell>
        </row>
        <row r="293">
          <cell r="C293" t="str">
            <v/>
          </cell>
          <cell r="G293" t="str">
            <v/>
          </cell>
        </row>
        <row r="294">
          <cell r="C294" t="str">
            <v/>
          </cell>
          <cell r="G294" t="str">
            <v/>
          </cell>
        </row>
        <row r="295">
          <cell r="C295" t="str">
            <v/>
          </cell>
          <cell r="G295" t="str">
            <v/>
          </cell>
        </row>
        <row r="296">
          <cell r="C296" t="str">
            <v/>
          </cell>
          <cell r="G296" t="str">
            <v/>
          </cell>
        </row>
        <row r="297">
          <cell r="C297" t="str">
            <v/>
          </cell>
          <cell r="G297" t="str">
            <v/>
          </cell>
        </row>
        <row r="298">
          <cell r="C298" t="str">
            <v/>
          </cell>
          <cell r="G298" t="str">
            <v/>
          </cell>
        </row>
        <row r="299">
          <cell r="C299" t="str">
            <v/>
          </cell>
          <cell r="G299" t="str">
            <v/>
          </cell>
        </row>
        <row r="300">
          <cell r="C300" t="str">
            <v/>
          </cell>
          <cell r="G300" t="str">
            <v/>
          </cell>
        </row>
        <row r="301">
          <cell r="C301" t="str">
            <v/>
          </cell>
          <cell r="G301" t="str">
            <v/>
          </cell>
        </row>
        <row r="302">
          <cell r="C302" t="str">
            <v>합계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4">
          <cell r="D304" t="str">
            <v>평균높이</v>
          </cell>
          <cell r="H304">
            <v>0</v>
          </cell>
          <cell r="J304" t="str">
            <v>=</v>
          </cell>
          <cell r="K304">
            <v>0</v>
          </cell>
          <cell r="L304" t="str">
            <v>M</v>
          </cell>
        </row>
        <row r="306">
          <cell r="B306">
            <v>0</v>
          </cell>
          <cell r="D306" t="str">
            <v>횡배수관 평균높이 산출근거</v>
          </cell>
        </row>
        <row r="308">
          <cell r="A308">
            <v>17</v>
          </cell>
          <cell r="B308" t="str">
            <v/>
          </cell>
          <cell r="C308" t="str">
            <v>측점</v>
          </cell>
          <cell r="D308" t="str">
            <v/>
          </cell>
          <cell r="F308" t="str">
            <v>규격</v>
          </cell>
          <cell r="G308" t="str">
            <v/>
          </cell>
          <cell r="I308" t="str">
            <v>사각</v>
          </cell>
          <cell r="J308" t="str">
            <v/>
          </cell>
          <cell r="K308" t="str">
            <v>연장</v>
          </cell>
          <cell r="L308">
            <v>0</v>
          </cell>
        </row>
        <row r="309">
          <cell r="C309" t="str">
            <v>번호</v>
          </cell>
          <cell r="D309" t="str">
            <v>거리</v>
          </cell>
          <cell r="E309" t="str">
            <v>높이1</v>
          </cell>
          <cell r="F309" t="str">
            <v>높이2</v>
          </cell>
          <cell r="G309" t="str">
            <v>면적</v>
          </cell>
        </row>
        <row r="310">
          <cell r="C310">
            <v>1</v>
          </cell>
          <cell r="D310" t="str">
            <v>0</v>
          </cell>
          <cell r="G310" t="str">
            <v>0.00</v>
          </cell>
        </row>
        <row r="311">
          <cell r="C311" t="str">
            <v/>
          </cell>
          <cell r="G311" t="str">
            <v/>
          </cell>
        </row>
        <row r="312">
          <cell r="C312" t="str">
            <v/>
          </cell>
          <cell r="G312" t="str">
            <v/>
          </cell>
        </row>
        <row r="313">
          <cell r="C313" t="str">
            <v/>
          </cell>
          <cell r="G313" t="str">
            <v/>
          </cell>
        </row>
        <row r="314">
          <cell r="C314" t="str">
            <v/>
          </cell>
          <cell r="G314" t="str">
            <v/>
          </cell>
        </row>
        <row r="315">
          <cell r="C315" t="str">
            <v/>
          </cell>
          <cell r="G315" t="str">
            <v/>
          </cell>
        </row>
        <row r="316">
          <cell r="C316" t="str">
            <v/>
          </cell>
          <cell r="G316" t="str">
            <v/>
          </cell>
        </row>
        <row r="317">
          <cell r="C317" t="str">
            <v/>
          </cell>
          <cell r="G317" t="str">
            <v/>
          </cell>
        </row>
        <row r="318">
          <cell r="C318" t="str">
            <v/>
          </cell>
          <cell r="G318" t="str">
            <v/>
          </cell>
        </row>
        <row r="319">
          <cell r="C319" t="str">
            <v/>
          </cell>
          <cell r="G319" t="str">
            <v/>
          </cell>
        </row>
        <row r="320">
          <cell r="C320" t="str">
            <v/>
          </cell>
          <cell r="G320" t="str">
            <v/>
          </cell>
        </row>
        <row r="321">
          <cell r="C321" t="str">
            <v/>
          </cell>
          <cell r="G321" t="str">
            <v/>
          </cell>
        </row>
        <row r="322">
          <cell r="C322" t="str">
            <v>합계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4">
          <cell r="D324" t="str">
            <v>평균높이</v>
          </cell>
          <cell r="H324">
            <v>0</v>
          </cell>
          <cell r="J324" t="str">
            <v>=</v>
          </cell>
          <cell r="K324">
            <v>0</v>
          </cell>
          <cell r="L324" t="str">
            <v>M</v>
          </cell>
        </row>
        <row r="326">
          <cell r="A326">
            <v>18</v>
          </cell>
          <cell r="B326" t="str">
            <v/>
          </cell>
          <cell r="C326" t="str">
            <v>측점</v>
          </cell>
          <cell r="D326" t="str">
            <v/>
          </cell>
          <cell r="F326" t="str">
            <v>규격</v>
          </cell>
          <cell r="G326" t="str">
            <v/>
          </cell>
          <cell r="I326" t="str">
            <v>사각</v>
          </cell>
          <cell r="J326" t="str">
            <v/>
          </cell>
          <cell r="K326" t="str">
            <v>연장</v>
          </cell>
          <cell r="L326">
            <v>0</v>
          </cell>
        </row>
        <row r="327">
          <cell r="C327" t="str">
            <v>번호</v>
          </cell>
          <cell r="D327" t="str">
            <v>거리</v>
          </cell>
          <cell r="E327" t="str">
            <v>높이1</v>
          </cell>
          <cell r="F327" t="str">
            <v>높이2</v>
          </cell>
          <cell r="G327" t="str">
            <v>면적</v>
          </cell>
        </row>
        <row r="328">
          <cell r="C328">
            <v>1</v>
          </cell>
          <cell r="D328" t="str">
            <v>0</v>
          </cell>
          <cell r="G328" t="str">
            <v>0.00</v>
          </cell>
        </row>
        <row r="329">
          <cell r="C329" t="str">
            <v/>
          </cell>
          <cell r="G329" t="str">
            <v/>
          </cell>
        </row>
        <row r="330">
          <cell r="C330" t="str">
            <v/>
          </cell>
          <cell r="G330" t="str">
            <v/>
          </cell>
        </row>
        <row r="331">
          <cell r="C331" t="str">
            <v/>
          </cell>
          <cell r="G331" t="str">
            <v/>
          </cell>
        </row>
        <row r="332">
          <cell r="C332" t="str">
            <v/>
          </cell>
          <cell r="G332" t="str">
            <v/>
          </cell>
        </row>
        <row r="333">
          <cell r="C333" t="str">
            <v/>
          </cell>
          <cell r="G333" t="str">
            <v/>
          </cell>
        </row>
        <row r="334">
          <cell r="C334" t="str">
            <v/>
          </cell>
          <cell r="G334" t="str">
            <v/>
          </cell>
        </row>
        <row r="335">
          <cell r="C335" t="str">
            <v/>
          </cell>
          <cell r="G335" t="str">
            <v/>
          </cell>
        </row>
        <row r="336">
          <cell r="C336" t="str">
            <v/>
          </cell>
          <cell r="G336" t="str">
            <v/>
          </cell>
        </row>
        <row r="337">
          <cell r="C337" t="str">
            <v/>
          </cell>
          <cell r="G337" t="str">
            <v/>
          </cell>
        </row>
        <row r="338">
          <cell r="C338" t="str">
            <v/>
          </cell>
          <cell r="G338" t="str">
            <v/>
          </cell>
        </row>
        <row r="339">
          <cell r="C339" t="str">
            <v/>
          </cell>
          <cell r="G339" t="str">
            <v/>
          </cell>
        </row>
        <row r="340">
          <cell r="C340" t="str">
            <v>합계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2">
          <cell r="D342" t="str">
            <v>평균높이</v>
          </cell>
          <cell r="H342">
            <v>0</v>
          </cell>
          <cell r="J342" t="str">
            <v>=</v>
          </cell>
          <cell r="K342">
            <v>0</v>
          </cell>
          <cell r="L342" t="str">
            <v>M</v>
          </cell>
        </row>
        <row r="344">
          <cell r="B344">
            <v>0</v>
          </cell>
          <cell r="D344" t="str">
            <v>횡배수관 평균높이 산출근거</v>
          </cell>
        </row>
        <row r="346">
          <cell r="A346">
            <v>19</v>
          </cell>
          <cell r="B346" t="str">
            <v/>
          </cell>
          <cell r="C346" t="str">
            <v>측점</v>
          </cell>
          <cell r="D346" t="str">
            <v/>
          </cell>
          <cell r="F346" t="str">
            <v>규격</v>
          </cell>
          <cell r="G346" t="str">
            <v/>
          </cell>
          <cell r="I346" t="str">
            <v>사각</v>
          </cell>
          <cell r="J346" t="str">
            <v/>
          </cell>
          <cell r="K346" t="str">
            <v>연장</v>
          </cell>
          <cell r="L346">
            <v>0</v>
          </cell>
        </row>
        <row r="347">
          <cell r="C347" t="str">
            <v>번호</v>
          </cell>
          <cell r="D347" t="str">
            <v>거리</v>
          </cell>
          <cell r="E347" t="str">
            <v>높이1</v>
          </cell>
          <cell r="F347" t="str">
            <v>높이2</v>
          </cell>
          <cell r="G347" t="str">
            <v>면적</v>
          </cell>
        </row>
        <row r="348">
          <cell r="C348">
            <v>1</v>
          </cell>
          <cell r="D348" t="str">
            <v>0</v>
          </cell>
          <cell r="G348" t="str">
            <v>0.00</v>
          </cell>
        </row>
        <row r="349">
          <cell r="C349" t="str">
            <v/>
          </cell>
          <cell r="G349" t="str">
            <v/>
          </cell>
        </row>
        <row r="350">
          <cell r="C350" t="str">
            <v/>
          </cell>
          <cell r="G350" t="str">
            <v/>
          </cell>
        </row>
        <row r="351">
          <cell r="C351" t="str">
            <v/>
          </cell>
          <cell r="G351" t="str">
            <v/>
          </cell>
        </row>
        <row r="352">
          <cell r="C352" t="str">
            <v/>
          </cell>
          <cell r="G352" t="str">
            <v/>
          </cell>
        </row>
        <row r="353">
          <cell r="C353" t="str">
            <v/>
          </cell>
          <cell r="G353" t="str">
            <v/>
          </cell>
        </row>
        <row r="354">
          <cell r="C354" t="str">
            <v/>
          </cell>
          <cell r="G354" t="str">
            <v/>
          </cell>
        </row>
        <row r="355">
          <cell r="C355" t="str">
            <v/>
          </cell>
          <cell r="G355" t="str">
            <v/>
          </cell>
        </row>
        <row r="356">
          <cell r="C356" t="str">
            <v/>
          </cell>
          <cell r="G356" t="str">
            <v/>
          </cell>
        </row>
        <row r="357">
          <cell r="C357" t="str">
            <v/>
          </cell>
          <cell r="G357" t="str">
            <v/>
          </cell>
        </row>
        <row r="358">
          <cell r="C358" t="str">
            <v/>
          </cell>
          <cell r="G358" t="str">
            <v/>
          </cell>
        </row>
        <row r="359">
          <cell r="C359" t="str">
            <v/>
          </cell>
          <cell r="G359" t="str">
            <v/>
          </cell>
        </row>
        <row r="360">
          <cell r="C360" t="str">
            <v>합계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2">
          <cell r="D362" t="str">
            <v>평균높이</v>
          </cell>
          <cell r="H362">
            <v>0</v>
          </cell>
          <cell r="J362" t="str">
            <v>=</v>
          </cell>
          <cell r="K362">
            <v>0</v>
          </cell>
          <cell r="L362" t="str">
            <v>M</v>
          </cell>
        </row>
        <row r="364">
          <cell r="A364">
            <v>20</v>
          </cell>
          <cell r="B364" t="str">
            <v/>
          </cell>
          <cell r="C364" t="str">
            <v>측점</v>
          </cell>
          <cell r="D364" t="str">
            <v/>
          </cell>
          <cell r="F364" t="str">
            <v>규격</v>
          </cell>
          <cell r="G364" t="str">
            <v/>
          </cell>
          <cell r="I364" t="str">
            <v>사각</v>
          </cell>
          <cell r="J364" t="str">
            <v/>
          </cell>
          <cell r="K364" t="str">
            <v>연장</v>
          </cell>
          <cell r="L364">
            <v>0</v>
          </cell>
        </row>
        <row r="365">
          <cell r="C365" t="str">
            <v>번호</v>
          </cell>
          <cell r="D365" t="str">
            <v>거리</v>
          </cell>
          <cell r="E365" t="str">
            <v>높이1</v>
          </cell>
          <cell r="F365" t="str">
            <v>높이2</v>
          </cell>
          <cell r="G365" t="str">
            <v>면적</v>
          </cell>
        </row>
        <row r="366">
          <cell r="C366">
            <v>1</v>
          </cell>
          <cell r="D366" t="str">
            <v>0</v>
          </cell>
          <cell r="G366" t="str">
            <v>0.00</v>
          </cell>
        </row>
        <row r="367">
          <cell r="C367" t="str">
            <v/>
          </cell>
          <cell r="G367" t="str">
            <v/>
          </cell>
        </row>
        <row r="368">
          <cell r="C368" t="str">
            <v/>
          </cell>
          <cell r="G368" t="str">
            <v/>
          </cell>
        </row>
        <row r="369">
          <cell r="C369" t="str">
            <v/>
          </cell>
          <cell r="G369" t="str">
            <v/>
          </cell>
        </row>
        <row r="370">
          <cell r="C370" t="str">
            <v/>
          </cell>
          <cell r="G370" t="str">
            <v/>
          </cell>
        </row>
        <row r="371">
          <cell r="C371" t="str">
            <v/>
          </cell>
          <cell r="G371" t="str">
            <v/>
          </cell>
        </row>
        <row r="372">
          <cell r="C372" t="str">
            <v/>
          </cell>
          <cell r="G372" t="str">
            <v/>
          </cell>
        </row>
        <row r="373">
          <cell r="C373" t="str">
            <v/>
          </cell>
          <cell r="G373" t="str">
            <v/>
          </cell>
        </row>
        <row r="374">
          <cell r="C374" t="str">
            <v/>
          </cell>
          <cell r="G374" t="str">
            <v/>
          </cell>
        </row>
        <row r="375">
          <cell r="C375" t="str">
            <v/>
          </cell>
          <cell r="G375" t="str">
            <v/>
          </cell>
        </row>
        <row r="376">
          <cell r="C376" t="str">
            <v/>
          </cell>
          <cell r="G376" t="str">
            <v/>
          </cell>
        </row>
        <row r="377">
          <cell r="C377" t="str">
            <v/>
          </cell>
          <cell r="G377" t="str">
            <v/>
          </cell>
        </row>
        <row r="378">
          <cell r="C378" t="str">
            <v>합계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80">
          <cell r="D380" t="str">
            <v>평균높이</v>
          </cell>
          <cell r="H380">
            <v>0</v>
          </cell>
          <cell r="J380" t="str">
            <v>=</v>
          </cell>
          <cell r="K380">
            <v>0</v>
          </cell>
          <cell r="L380" t="str">
            <v>M</v>
          </cell>
        </row>
        <row r="382">
          <cell r="B382">
            <v>0</v>
          </cell>
          <cell r="D382" t="str">
            <v>횡배수관 평균높이 산출근거</v>
          </cell>
        </row>
        <row r="384">
          <cell r="A384">
            <v>21</v>
          </cell>
          <cell r="B384" t="str">
            <v/>
          </cell>
          <cell r="C384" t="str">
            <v>측점</v>
          </cell>
          <cell r="D384" t="str">
            <v/>
          </cell>
          <cell r="F384" t="str">
            <v>규격</v>
          </cell>
          <cell r="G384" t="str">
            <v/>
          </cell>
          <cell r="I384" t="str">
            <v>사각</v>
          </cell>
          <cell r="J384" t="str">
            <v/>
          </cell>
          <cell r="K384" t="str">
            <v>연장</v>
          </cell>
          <cell r="L384">
            <v>0</v>
          </cell>
        </row>
        <row r="385">
          <cell r="C385" t="str">
            <v>번호</v>
          </cell>
          <cell r="D385" t="str">
            <v>거리</v>
          </cell>
          <cell r="E385" t="str">
            <v>높이1</v>
          </cell>
          <cell r="F385" t="str">
            <v>높이2</v>
          </cell>
          <cell r="G385" t="str">
            <v>면적</v>
          </cell>
        </row>
        <row r="386">
          <cell r="C386">
            <v>1</v>
          </cell>
          <cell r="D386" t="str">
            <v>0</v>
          </cell>
          <cell r="G386" t="str">
            <v>0.00</v>
          </cell>
        </row>
        <row r="387">
          <cell r="C387" t="str">
            <v/>
          </cell>
          <cell r="G387" t="str">
            <v/>
          </cell>
        </row>
        <row r="388">
          <cell r="C388" t="str">
            <v/>
          </cell>
          <cell r="G388" t="str">
            <v/>
          </cell>
        </row>
        <row r="389">
          <cell r="C389" t="str">
            <v/>
          </cell>
          <cell r="G389" t="str">
            <v/>
          </cell>
        </row>
        <row r="390">
          <cell r="C390" t="str">
            <v/>
          </cell>
          <cell r="G390" t="str">
            <v/>
          </cell>
        </row>
        <row r="391">
          <cell r="C391" t="str">
            <v/>
          </cell>
          <cell r="G391" t="str">
            <v/>
          </cell>
        </row>
        <row r="392">
          <cell r="C392" t="str">
            <v/>
          </cell>
          <cell r="G392" t="str">
            <v/>
          </cell>
        </row>
        <row r="393">
          <cell r="C393" t="str">
            <v/>
          </cell>
          <cell r="G393" t="str">
            <v/>
          </cell>
        </row>
        <row r="394">
          <cell r="C394" t="str">
            <v/>
          </cell>
          <cell r="G394" t="str">
            <v/>
          </cell>
        </row>
        <row r="395">
          <cell r="C395" t="str">
            <v/>
          </cell>
          <cell r="G395" t="str">
            <v/>
          </cell>
        </row>
        <row r="396">
          <cell r="C396" t="str">
            <v/>
          </cell>
          <cell r="G396" t="str">
            <v/>
          </cell>
        </row>
        <row r="397">
          <cell r="C397" t="str">
            <v/>
          </cell>
          <cell r="G397" t="str">
            <v/>
          </cell>
        </row>
        <row r="398">
          <cell r="C398" t="str">
            <v>합계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400">
          <cell r="D400" t="str">
            <v>평균높이</v>
          </cell>
          <cell r="H400">
            <v>0</v>
          </cell>
          <cell r="J400" t="str">
            <v>=</v>
          </cell>
          <cell r="K400">
            <v>0</v>
          </cell>
          <cell r="L400" t="str">
            <v>M</v>
          </cell>
        </row>
        <row r="402">
          <cell r="A402">
            <v>22</v>
          </cell>
          <cell r="B402" t="str">
            <v/>
          </cell>
          <cell r="C402" t="str">
            <v>측점</v>
          </cell>
          <cell r="D402" t="str">
            <v/>
          </cell>
          <cell r="F402" t="str">
            <v>규격</v>
          </cell>
          <cell r="G402" t="str">
            <v/>
          </cell>
          <cell r="I402" t="str">
            <v>사각</v>
          </cell>
          <cell r="J402" t="str">
            <v/>
          </cell>
          <cell r="K402" t="str">
            <v>연장</v>
          </cell>
          <cell r="L402">
            <v>0</v>
          </cell>
        </row>
        <row r="403">
          <cell r="C403" t="str">
            <v>번호</v>
          </cell>
          <cell r="D403" t="str">
            <v>거리</v>
          </cell>
          <cell r="E403" t="str">
            <v>높이1</v>
          </cell>
          <cell r="F403" t="str">
            <v>높이2</v>
          </cell>
          <cell r="G403" t="str">
            <v>면적</v>
          </cell>
        </row>
        <row r="404">
          <cell r="C404">
            <v>1</v>
          </cell>
          <cell r="D404" t="str">
            <v>0</v>
          </cell>
          <cell r="G404" t="str">
            <v>0.00</v>
          </cell>
        </row>
        <row r="405">
          <cell r="C405" t="str">
            <v/>
          </cell>
          <cell r="G405" t="str">
            <v/>
          </cell>
        </row>
        <row r="406">
          <cell r="C406" t="str">
            <v/>
          </cell>
          <cell r="G406" t="str">
            <v/>
          </cell>
        </row>
        <row r="407">
          <cell r="C407" t="str">
            <v/>
          </cell>
          <cell r="G407" t="str">
            <v/>
          </cell>
        </row>
        <row r="408">
          <cell r="C408" t="str">
            <v/>
          </cell>
          <cell r="G408" t="str">
            <v/>
          </cell>
        </row>
        <row r="409">
          <cell r="C409" t="str">
            <v/>
          </cell>
          <cell r="G409" t="str">
            <v/>
          </cell>
        </row>
        <row r="410">
          <cell r="C410" t="str">
            <v/>
          </cell>
          <cell r="G410" t="str">
            <v/>
          </cell>
        </row>
        <row r="411">
          <cell r="C411" t="str">
            <v/>
          </cell>
          <cell r="G411" t="str">
            <v/>
          </cell>
        </row>
        <row r="412">
          <cell r="C412" t="str">
            <v/>
          </cell>
          <cell r="G412" t="str">
            <v/>
          </cell>
        </row>
        <row r="413">
          <cell r="C413" t="str">
            <v/>
          </cell>
          <cell r="G413" t="str">
            <v/>
          </cell>
        </row>
        <row r="414">
          <cell r="C414" t="str">
            <v/>
          </cell>
          <cell r="G414" t="str">
            <v/>
          </cell>
        </row>
        <row r="415">
          <cell r="C415" t="str">
            <v/>
          </cell>
          <cell r="G415" t="str">
            <v/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8">
          <cell r="D418" t="str">
            <v>평균높이</v>
          </cell>
          <cell r="H418">
            <v>0</v>
          </cell>
          <cell r="J418" t="str">
            <v>=</v>
          </cell>
          <cell r="K418">
            <v>0</v>
          </cell>
          <cell r="L418" t="str">
            <v>M</v>
          </cell>
        </row>
        <row r="420">
          <cell r="B420">
            <v>0</v>
          </cell>
          <cell r="D420" t="str">
            <v>횡배수관 평균높이 산출근거</v>
          </cell>
        </row>
        <row r="422">
          <cell r="A422">
            <v>23</v>
          </cell>
          <cell r="B422" t="str">
            <v/>
          </cell>
          <cell r="C422" t="str">
            <v>측점</v>
          </cell>
          <cell r="D422" t="str">
            <v/>
          </cell>
          <cell r="F422" t="str">
            <v>규격</v>
          </cell>
          <cell r="G422" t="str">
            <v/>
          </cell>
          <cell r="I422" t="str">
            <v>사각</v>
          </cell>
          <cell r="J422" t="str">
            <v/>
          </cell>
          <cell r="K422" t="str">
            <v>연장</v>
          </cell>
          <cell r="L422">
            <v>0</v>
          </cell>
        </row>
        <row r="423">
          <cell r="C423" t="str">
            <v>번호</v>
          </cell>
          <cell r="D423" t="str">
            <v>거리</v>
          </cell>
          <cell r="E423" t="str">
            <v>높이1</v>
          </cell>
          <cell r="F423" t="str">
            <v>높이2</v>
          </cell>
          <cell r="G423" t="str">
            <v>면적</v>
          </cell>
        </row>
        <row r="424">
          <cell r="C424">
            <v>1</v>
          </cell>
          <cell r="D424" t="str">
            <v>0</v>
          </cell>
          <cell r="G424" t="str">
            <v>0.00</v>
          </cell>
        </row>
        <row r="425">
          <cell r="C425" t="str">
            <v/>
          </cell>
          <cell r="G425" t="str">
            <v/>
          </cell>
        </row>
        <row r="426">
          <cell r="C426" t="str">
            <v/>
          </cell>
          <cell r="G426" t="str">
            <v/>
          </cell>
        </row>
        <row r="427">
          <cell r="C427" t="str">
            <v/>
          </cell>
          <cell r="G427" t="str">
            <v/>
          </cell>
        </row>
        <row r="428">
          <cell r="C428" t="str">
            <v/>
          </cell>
          <cell r="G428" t="str">
            <v/>
          </cell>
        </row>
        <row r="429">
          <cell r="C429" t="str">
            <v/>
          </cell>
          <cell r="G429" t="str">
            <v/>
          </cell>
        </row>
        <row r="430">
          <cell r="C430" t="str">
            <v/>
          </cell>
          <cell r="G430" t="str">
            <v/>
          </cell>
        </row>
        <row r="431">
          <cell r="C431" t="str">
            <v/>
          </cell>
          <cell r="G431" t="str">
            <v/>
          </cell>
        </row>
        <row r="432">
          <cell r="C432" t="str">
            <v/>
          </cell>
          <cell r="G432" t="str">
            <v/>
          </cell>
        </row>
        <row r="433">
          <cell r="C433" t="str">
            <v/>
          </cell>
          <cell r="G433" t="str">
            <v/>
          </cell>
        </row>
        <row r="434">
          <cell r="C434" t="str">
            <v/>
          </cell>
          <cell r="G434" t="str">
            <v/>
          </cell>
        </row>
        <row r="435">
          <cell r="C435" t="str">
            <v/>
          </cell>
          <cell r="G435" t="str">
            <v/>
          </cell>
        </row>
        <row r="436">
          <cell r="C436" t="str">
            <v>합계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8">
          <cell r="D438" t="str">
            <v>평균높이</v>
          </cell>
          <cell r="H438">
            <v>0</v>
          </cell>
          <cell r="J438" t="str">
            <v>=</v>
          </cell>
          <cell r="K438">
            <v>0</v>
          </cell>
          <cell r="L438" t="str">
            <v>M</v>
          </cell>
        </row>
        <row r="440">
          <cell r="A440">
            <v>24</v>
          </cell>
          <cell r="B440" t="str">
            <v/>
          </cell>
          <cell r="C440" t="str">
            <v>측점</v>
          </cell>
          <cell r="D440" t="str">
            <v/>
          </cell>
          <cell r="F440" t="str">
            <v>규격</v>
          </cell>
          <cell r="G440" t="str">
            <v/>
          </cell>
          <cell r="I440" t="str">
            <v>사각</v>
          </cell>
          <cell r="J440" t="str">
            <v/>
          </cell>
          <cell r="K440" t="str">
            <v>연장</v>
          </cell>
          <cell r="L440">
            <v>0</v>
          </cell>
        </row>
        <row r="441">
          <cell r="C441" t="str">
            <v>번호</v>
          </cell>
          <cell r="D441" t="str">
            <v>거리</v>
          </cell>
          <cell r="E441" t="str">
            <v>높이1</v>
          </cell>
          <cell r="F441" t="str">
            <v>높이2</v>
          </cell>
          <cell r="G441" t="str">
            <v>면적</v>
          </cell>
        </row>
        <row r="442">
          <cell r="C442">
            <v>1</v>
          </cell>
          <cell r="D442" t="str">
            <v>0</v>
          </cell>
          <cell r="G442" t="str">
            <v>0.00</v>
          </cell>
        </row>
        <row r="443">
          <cell r="C443" t="str">
            <v/>
          </cell>
          <cell r="G443" t="str">
            <v/>
          </cell>
        </row>
        <row r="444">
          <cell r="C444" t="str">
            <v/>
          </cell>
          <cell r="G444" t="str">
            <v/>
          </cell>
        </row>
        <row r="445">
          <cell r="C445" t="str">
            <v/>
          </cell>
          <cell r="G445" t="str">
            <v/>
          </cell>
        </row>
        <row r="446">
          <cell r="C446" t="str">
            <v/>
          </cell>
          <cell r="G446" t="str">
            <v/>
          </cell>
        </row>
        <row r="447">
          <cell r="C447" t="str">
            <v/>
          </cell>
          <cell r="G447" t="str">
            <v/>
          </cell>
        </row>
        <row r="448">
          <cell r="C448" t="str">
            <v/>
          </cell>
          <cell r="G448" t="str">
            <v/>
          </cell>
        </row>
        <row r="449">
          <cell r="C449" t="str">
            <v/>
          </cell>
          <cell r="G449" t="str">
            <v/>
          </cell>
        </row>
        <row r="450">
          <cell r="C450" t="str">
            <v/>
          </cell>
          <cell r="G450" t="str">
            <v/>
          </cell>
        </row>
        <row r="451">
          <cell r="C451" t="str">
            <v/>
          </cell>
          <cell r="G451" t="str">
            <v/>
          </cell>
        </row>
        <row r="452">
          <cell r="C452" t="str">
            <v/>
          </cell>
          <cell r="G452" t="str">
            <v/>
          </cell>
        </row>
        <row r="453">
          <cell r="C453" t="str">
            <v/>
          </cell>
          <cell r="G453" t="str">
            <v/>
          </cell>
        </row>
        <row r="454">
          <cell r="C454" t="str">
            <v>합계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6">
          <cell r="D456" t="str">
            <v>평균높이</v>
          </cell>
          <cell r="H456">
            <v>0</v>
          </cell>
          <cell r="J456" t="str">
            <v>=</v>
          </cell>
          <cell r="K456">
            <v>0</v>
          </cell>
          <cell r="L456" t="str">
            <v>M</v>
          </cell>
        </row>
        <row r="458">
          <cell r="B458">
            <v>0</v>
          </cell>
          <cell r="D458" t="str">
            <v>횡배수관 평균높이 산출근거</v>
          </cell>
        </row>
        <row r="460">
          <cell r="A460">
            <v>25</v>
          </cell>
          <cell r="B460" t="str">
            <v/>
          </cell>
          <cell r="C460" t="str">
            <v>측점</v>
          </cell>
          <cell r="D460" t="str">
            <v/>
          </cell>
          <cell r="F460" t="str">
            <v>규격</v>
          </cell>
          <cell r="G460" t="str">
            <v/>
          </cell>
          <cell r="I460" t="str">
            <v>사각</v>
          </cell>
          <cell r="J460" t="str">
            <v/>
          </cell>
          <cell r="K460" t="str">
            <v>연장</v>
          </cell>
          <cell r="L460">
            <v>0</v>
          </cell>
        </row>
        <row r="461">
          <cell r="C461" t="str">
            <v>번호</v>
          </cell>
          <cell r="D461" t="str">
            <v>거리</v>
          </cell>
          <cell r="E461" t="str">
            <v>높이1</v>
          </cell>
          <cell r="F461" t="str">
            <v>높이2</v>
          </cell>
          <cell r="G461" t="str">
            <v>면적</v>
          </cell>
        </row>
        <row r="462">
          <cell r="C462">
            <v>1</v>
          </cell>
          <cell r="D462" t="str">
            <v>0</v>
          </cell>
          <cell r="G462" t="str">
            <v>0.00</v>
          </cell>
        </row>
        <row r="463">
          <cell r="C463" t="str">
            <v/>
          </cell>
          <cell r="G463" t="str">
            <v/>
          </cell>
        </row>
        <row r="464">
          <cell r="C464" t="str">
            <v/>
          </cell>
          <cell r="G464" t="str">
            <v/>
          </cell>
        </row>
        <row r="465">
          <cell r="C465" t="str">
            <v/>
          </cell>
          <cell r="G465" t="str">
            <v/>
          </cell>
        </row>
        <row r="466">
          <cell r="C466" t="str">
            <v/>
          </cell>
          <cell r="G466" t="str">
            <v/>
          </cell>
        </row>
        <row r="467">
          <cell r="C467" t="str">
            <v/>
          </cell>
          <cell r="G467" t="str">
            <v/>
          </cell>
        </row>
        <row r="468">
          <cell r="C468" t="str">
            <v/>
          </cell>
          <cell r="G468" t="str">
            <v/>
          </cell>
        </row>
        <row r="469">
          <cell r="C469" t="str">
            <v/>
          </cell>
          <cell r="G469" t="str">
            <v/>
          </cell>
        </row>
        <row r="470">
          <cell r="C470" t="str">
            <v/>
          </cell>
          <cell r="G470" t="str">
            <v/>
          </cell>
        </row>
        <row r="471">
          <cell r="C471" t="str">
            <v/>
          </cell>
          <cell r="G471" t="str">
            <v/>
          </cell>
        </row>
        <row r="472">
          <cell r="C472" t="str">
            <v/>
          </cell>
          <cell r="G472" t="str">
            <v/>
          </cell>
        </row>
        <row r="473">
          <cell r="C473" t="str">
            <v/>
          </cell>
          <cell r="G473" t="str">
            <v/>
          </cell>
        </row>
        <row r="474">
          <cell r="C474" t="str">
            <v>합계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6">
          <cell r="D476" t="str">
            <v>평균높이</v>
          </cell>
          <cell r="H476">
            <v>0</v>
          </cell>
          <cell r="J476" t="str">
            <v>=</v>
          </cell>
          <cell r="K476">
            <v>0</v>
          </cell>
          <cell r="L476" t="str">
            <v>M</v>
          </cell>
        </row>
        <row r="478">
          <cell r="A478">
            <v>26</v>
          </cell>
          <cell r="B478" t="str">
            <v/>
          </cell>
          <cell r="C478" t="str">
            <v>측점</v>
          </cell>
          <cell r="D478" t="str">
            <v/>
          </cell>
          <cell r="F478" t="str">
            <v>규격</v>
          </cell>
          <cell r="G478" t="str">
            <v/>
          </cell>
          <cell r="I478" t="str">
            <v>사각</v>
          </cell>
          <cell r="J478" t="str">
            <v/>
          </cell>
          <cell r="K478" t="str">
            <v>연장</v>
          </cell>
          <cell r="L478">
            <v>0</v>
          </cell>
        </row>
        <row r="479">
          <cell r="C479" t="str">
            <v>번호</v>
          </cell>
          <cell r="D479" t="str">
            <v>거리</v>
          </cell>
          <cell r="E479" t="str">
            <v>높이1</v>
          </cell>
          <cell r="F479" t="str">
            <v>높이2</v>
          </cell>
          <cell r="G479" t="str">
            <v>면적</v>
          </cell>
        </row>
        <row r="480">
          <cell r="C480">
            <v>1</v>
          </cell>
          <cell r="D480" t="str">
            <v>0</v>
          </cell>
          <cell r="G480" t="str">
            <v>0.00</v>
          </cell>
        </row>
        <row r="481">
          <cell r="C481" t="str">
            <v/>
          </cell>
          <cell r="G481" t="str">
            <v/>
          </cell>
        </row>
        <row r="482">
          <cell r="C482" t="str">
            <v/>
          </cell>
          <cell r="G482" t="str">
            <v/>
          </cell>
        </row>
        <row r="483">
          <cell r="C483" t="str">
            <v/>
          </cell>
          <cell r="G483" t="str">
            <v/>
          </cell>
        </row>
        <row r="484">
          <cell r="C484" t="str">
            <v/>
          </cell>
          <cell r="G484" t="str">
            <v/>
          </cell>
        </row>
        <row r="485">
          <cell r="C485" t="str">
            <v/>
          </cell>
          <cell r="G485" t="str">
            <v/>
          </cell>
        </row>
        <row r="486">
          <cell r="C486" t="str">
            <v/>
          </cell>
          <cell r="G486" t="str">
            <v/>
          </cell>
        </row>
        <row r="487">
          <cell r="C487" t="str">
            <v/>
          </cell>
          <cell r="G487" t="str">
            <v/>
          </cell>
        </row>
        <row r="488">
          <cell r="C488" t="str">
            <v/>
          </cell>
          <cell r="G488" t="str">
            <v/>
          </cell>
        </row>
        <row r="489">
          <cell r="C489" t="str">
            <v/>
          </cell>
          <cell r="G489" t="str">
            <v/>
          </cell>
        </row>
        <row r="490">
          <cell r="C490" t="str">
            <v/>
          </cell>
          <cell r="G490" t="str">
            <v/>
          </cell>
        </row>
        <row r="491">
          <cell r="C491" t="str">
            <v/>
          </cell>
          <cell r="G491" t="str">
            <v/>
          </cell>
        </row>
        <row r="492">
          <cell r="C492" t="str">
            <v>합계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4">
          <cell r="D494" t="str">
            <v>평균높이</v>
          </cell>
          <cell r="H494">
            <v>0</v>
          </cell>
          <cell r="J494" t="str">
            <v>=</v>
          </cell>
          <cell r="K494">
            <v>0</v>
          </cell>
          <cell r="L494" t="str">
            <v>M</v>
          </cell>
        </row>
        <row r="496">
          <cell r="B496">
            <v>0</v>
          </cell>
          <cell r="D496" t="str">
            <v>횡배수관 평균높이 산출근거</v>
          </cell>
        </row>
        <row r="498">
          <cell r="A498">
            <v>27</v>
          </cell>
          <cell r="B498" t="str">
            <v/>
          </cell>
          <cell r="C498" t="str">
            <v>측점</v>
          </cell>
          <cell r="D498" t="str">
            <v/>
          </cell>
          <cell r="F498" t="str">
            <v>규격</v>
          </cell>
          <cell r="G498" t="str">
            <v/>
          </cell>
          <cell r="I498" t="str">
            <v>사각</v>
          </cell>
          <cell r="J498" t="str">
            <v/>
          </cell>
          <cell r="K498" t="str">
            <v>연장</v>
          </cell>
          <cell r="L498">
            <v>0</v>
          </cell>
        </row>
        <row r="499">
          <cell r="C499" t="str">
            <v>번호</v>
          </cell>
          <cell r="D499" t="str">
            <v>거리</v>
          </cell>
          <cell r="E499" t="str">
            <v>높이1</v>
          </cell>
          <cell r="F499" t="str">
            <v>높이2</v>
          </cell>
          <cell r="G499" t="str">
            <v>면적</v>
          </cell>
        </row>
        <row r="500">
          <cell r="C500">
            <v>1</v>
          </cell>
          <cell r="D500" t="str">
            <v>0</v>
          </cell>
          <cell r="G500" t="str">
            <v>0.00</v>
          </cell>
        </row>
        <row r="501">
          <cell r="C501" t="str">
            <v/>
          </cell>
          <cell r="G501" t="str">
            <v/>
          </cell>
        </row>
        <row r="502">
          <cell r="C502" t="str">
            <v/>
          </cell>
          <cell r="G502" t="str">
            <v/>
          </cell>
        </row>
        <row r="503">
          <cell r="C503" t="str">
            <v/>
          </cell>
          <cell r="G503" t="str">
            <v/>
          </cell>
        </row>
        <row r="504">
          <cell r="C504" t="str">
            <v/>
          </cell>
          <cell r="G504" t="str">
            <v/>
          </cell>
        </row>
        <row r="505">
          <cell r="C505" t="str">
            <v/>
          </cell>
          <cell r="G505" t="str">
            <v/>
          </cell>
        </row>
        <row r="506">
          <cell r="C506" t="str">
            <v/>
          </cell>
          <cell r="G506" t="str">
            <v/>
          </cell>
        </row>
        <row r="507">
          <cell r="C507" t="str">
            <v/>
          </cell>
          <cell r="G507" t="str">
            <v/>
          </cell>
        </row>
        <row r="508">
          <cell r="C508" t="str">
            <v/>
          </cell>
          <cell r="G508" t="str">
            <v/>
          </cell>
        </row>
        <row r="509">
          <cell r="C509" t="str">
            <v/>
          </cell>
          <cell r="G509" t="str">
            <v/>
          </cell>
        </row>
        <row r="510">
          <cell r="C510" t="str">
            <v/>
          </cell>
          <cell r="G510" t="str">
            <v/>
          </cell>
        </row>
        <row r="511">
          <cell r="C511" t="str">
            <v/>
          </cell>
          <cell r="G511" t="str">
            <v/>
          </cell>
        </row>
        <row r="512">
          <cell r="C512" t="str">
            <v>합계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4">
          <cell r="D514" t="str">
            <v>평균높이</v>
          </cell>
          <cell r="H514">
            <v>0</v>
          </cell>
          <cell r="J514" t="str">
            <v>=</v>
          </cell>
          <cell r="K514">
            <v>0</v>
          </cell>
          <cell r="L514" t="str">
            <v>M</v>
          </cell>
        </row>
        <row r="516">
          <cell r="A516">
            <v>28</v>
          </cell>
          <cell r="B516" t="str">
            <v/>
          </cell>
          <cell r="C516" t="str">
            <v>측점</v>
          </cell>
          <cell r="D516" t="str">
            <v/>
          </cell>
          <cell r="F516" t="str">
            <v>규격</v>
          </cell>
          <cell r="G516" t="str">
            <v/>
          </cell>
          <cell r="I516" t="str">
            <v>사각</v>
          </cell>
          <cell r="J516" t="str">
            <v/>
          </cell>
          <cell r="K516" t="str">
            <v>연장</v>
          </cell>
          <cell r="L516">
            <v>0</v>
          </cell>
        </row>
        <row r="517">
          <cell r="C517" t="str">
            <v>번호</v>
          </cell>
          <cell r="D517" t="str">
            <v>거리</v>
          </cell>
          <cell r="E517" t="str">
            <v>높이1</v>
          </cell>
          <cell r="F517" t="str">
            <v>높이2</v>
          </cell>
          <cell r="G517" t="str">
            <v>면적</v>
          </cell>
        </row>
        <row r="518">
          <cell r="C518">
            <v>1</v>
          </cell>
          <cell r="D518" t="str">
            <v>0</v>
          </cell>
          <cell r="G518" t="str">
            <v>0.00</v>
          </cell>
        </row>
        <row r="519">
          <cell r="C519" t="str">
            <v/>
          </cell>
          <cell r="G519" t="str">
            <v/>
          </cell>
        </row>
        <row r="520">
          <cell r="C520" t="str">
            <v/>
          </cell>
          <cell r="G520" t="str">
            <v/>
          </cell>
        </row>
        <row r="521">
          <cell r="C521" t="str">
            <v/>
          </cell>
          <cell r="G521" t="str">
            <v/>
          </cell>
        </row>
        <row r="522">
          <cell r="C522" t="str">
            <v/>
          </cell>
          <cell r="G522" t="str">
            <v/>
          </cell>
        </row>
        <row r="523">
          <cell r="C523" t="str">
            <v/>
          </cell>
          <cell r="G523" t="str">
            <v/>
          </cell>
        </row>
        <row r="524">
          <cell r="C524" t="str">
            <v/>
          </cell>
          <cell r="G524" t="str">
            <v/>
          </cell>
        </row>
        <row r="525">
          <cell r="C525" t="str">
            <v/>
          </cell>
          <cell r="G525" t="str">
            <v/>
          </cell>
        </row>
        <row r="526">
          <cell r="C526" t="str">
            <v/>
          </cell>
          <cell r="G526" t="str">
            <v/>
          </cell>
        </row>
        <row r="527">
          <cell r="C527" t="str">
            <v/>
          </cell>
          <cell r="G527" t="str">
            <v/>
          </cell>
        </row>
        <row r="528">
          <cell r="C528" t="str">
            <v/>
          </cell>
          <cell r="G528" t="str">
            <v/>
          </cell>
        </row>
        <row r="529">
          <cell r="C529" t="str">
            <v/>
          </cell>
          <cell r="G529" t="str">
            <v/>
          </cell>
        </row>
        <row r="530">
          <cell r="C530" t="str">
            <v>합계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2">
          <cell r="D532" t="str">
            <v>평균높이</v>
          </cell>
          <cell r="H532">
            <v>0</v>
          </cell>
          <cell r="J532" t="str">
            <v>=</v>
          </cell>
          <cell r="K532">
            <v>0</v>
          </cell>
          <cell r="L532" t="str">
            <v>M</v>
          </cell>
        </row>
        <row r="534">
          <cell r="B534">
            <v>0</v>
          </cell>
          <cell r="D534" t="str">
            <v>횡배수관 평균높이 산출근거</v>
          </cell>
        </row>
        <row r="536">
          <cell r="A536">
            <v>29</v>
          </cell>
          <cell r="B536" t="str">
            <v/>
          </cell>
          <cell r="C536" t="str">
            <v>측점</v>
          </cell>
          <cell r="D536" t="str">
            <v/>
          </cell>
          <cell r="F536" t="str">
            <v>규격</v>
          </cell>
          <cell r="G536" t="str">
            <v/>
          </cell>
          <cell r="I536" t="str">
            <v>사각</v>
          </cell>
          <cell r="J536" t="str">
            <v/>
          </cell>
          <cell r="K536" t="str">
            <v>연장</v>
          </cell>
          <cell r="L536">
            <v>0</v>
          </cell>
        </row>
        <row r="537">
          <cell r="C537" t="str">
            <v>번호</v>
          </cell>
          <cell r="D537" t="str">
            <v>거리</v>
          </cell>
          <cell r="E537" t="str">
            <v>높이1</v>
          </cell>
          <cell r="F537" t="str">
            <v>높이2</v>
          </cell>
          <cell r="G537" t="str">
            <v>면적</v>
          </cell>
        </row>
        <row r="538">
          <cell r="C538">
            <v>1</v>
          </cell>
          <cell r="D538" t="str">
            <v>0</v>
          </cell>
          <cell r="G538" t="str">
            <v>0.00</v>
          </cell>
        </row>
        <row r="539">
          <cell r="C539" t="str">
            <v/>
          </cell>
          <cell r="G539" t="str">
            <v/>
          </cell>
        </row>
        <row r="540">
          <cell r="C540" t="str">
            <v/>
          </cell>
          <cell r="G540" t="str">
            <v/>
          </cell>
        </row>
        <row r="541">
          <cell r="C541" t="str">
            <v/>
          </cell>
          <cell r="G541" t="str">
            <v/>
          </cell>
        </row>
        <row r="542">
          <cell r="C542" t="str">
            <v/>
          </cell>
          <cell r="G542" t="str">
            <v/>
          </cell>
        </row>
        <row r="543">
          <cell r="C543" t="str">
            <v/>
          </cell>
          <cell r="G543" t="str">
            <v/>
          </cell>
        </row>
        <row r="544">
          <cell r="C544" t="str">
            <v/>
          </cell>
          <cell r="G544" t="str">
            <v/>
          </cell>
        </row>
        <row r="545">
          <cell r="C545" t="str">
            <v/>
          </cell>
          <cell r="G545" t="str">
            <v/>
          </cell>
        </row>
        <row r="546">
          <cell r="C546" t="str">
            <v/>
          </cell>
          <cell r="G546" t="str">
            <v/>
          </cell>
        </row>
        <row r="547">
          <cell r="C547" t="str">
            <v/>
          </cell>
          <cell r="G547" t="str">
            <v/>
          </cell>
        </row>
        <row r="548">
          <cell r="C548" t="str">
            <v/>
          </cell>
          <cell r="G548" t="str">
            <v/>
          </cell>
        </row>
        <row r="549">
          <cell r="C549" t="str">
            <v/>
          </cell>
          <cell r="G549" t="str">
            <v/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2">
          <cell r="D552" t="str">
            <v>평균높이</v>
          </cell>
          <cell r="H552">
            <v>0</v>
          </cell>
          <cell r="J552" t="str">
            <v>=</v>
          </cell>
          <cell r="K552">
            <v>0</v>
          </cell>
          <cell r="L552" t="str">
            <v>M</v>
          </cell>
        </row>
        <row r="554">
          <cell r="A554">
            <v>30</v>
          </cell>
          <cell r="B554" t="str">
            <v/>
          </cell>
          <cell r="C554" t="str">
            <v>측점</v>
          </cell>
          <cell r="D554" t="str">
            <v/>
          </cell>
          <cell r="F554" t="str">
            <v>규격</v>
          </cell>
          <cell r="G554" t="str">
            <v/>
          </cell>
          <cell r="I554" t="str">
            <v>사각</v>
          </cell>
          <cell r="J554" t="str">
            <v/>
          </cell>
          <cell r="K554" t="str">
            <v>연장</v>
          </cell>
          <cell r="L554">
            <v>0</v>
          </cell>
        </row>
        <row r="555">
          <cell r="C555" t="str">
            <v>번호</v>
          </cell>
          <cell r="D555" t="str">
            <v>거리</v>
          </cell>
          <cell r="E555" t="str">
            <v>높이1</v>
          </cell>
          <cell r="F555" t="str">
            <v>높이2</v>
          </cell>
          <cell r="G555" t="str">
            <v>면적</v>
          </cell>
        </row>
        <row r="556">
          <cell r="C556">
            <v>1</v>
          </cell>
          <cell r="D556" t="str">
            <v>0</v>
          </cell>
          <cell r="G556" t="str">
            <v>0.00</v>
          </cell>
        </row>
        <row r="557">
          <cell r="C557" t="str">
            <v/>
          </cell>
          <cell r="G557" t="str">
            <v/>
          </cell>
        </row>
        <row r="558">
          <cell r="C558" t="str">
            <v/>
          </cell>
          <cell r="G558" t="str">
            <v/>
          </cell>
        </row>
        <row r="559">
          <cell r="C559" t="str">
            <v/>
          </cell>
          <cell r="G559" t="str">
            <v/>
          </cell>
        </row>
        <row r="560">
          <cell r="C560" t="str">
            <v/>
          </cell>
          <cell r="G560" t="str">
            <v/>
          </cell>
        </row>
        <row r="561">
          <cell r="C561" t="str">
            <v/>
          </cell>
          <cell r="G561" t="str">
            <v/>
          </cell>
        </row>
        <row r="562">
          <cell r="C562" t="str">
            <v/>
          </cell>
          <cell r="G562" t="str">
            <v/>
          </cell>
        </row>
        <row r="563">
          <cell r="C563" t="str">
            <v/>
          </cell>
          <cell r="G563" t="str">
            <v/>
          </cell>
        </row>
        <row r="564">
          <cell r="C564" t="str">
            <v/>
          </cell>
          <cell r="G564" t="str">
            <v/>
          </cell>
        </row>
        <row r="565">
          <cell r="C565" t="str">
            <v/>
          </cell>
          <cell r="G565" t="str">
            <v/>
          </cell>
        </row>
        <row r="566">
          <cell r="C566" t="str">
            <v/>
          </cell>
          <cell r="G566" t="str">
            <v/>
          </cell>
        </row>
        <row r="567">
          <cell r="C567" t="str">
            <v/>
          </cell>
          <cell r="G567" t="str">
            <v/>
          </cell>
        </row>
        <row r="568">
          <cell r="C568" t="str">
            <v>합계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70">
          <cell r="D570" t="str">
            <v>평균높이</v>
          </cell>
          <cell r="H570">
            <v>0</v>
          </cell>
          <cell r="J570" t="str">
            <v>=</v>
          </cell>
          <cell r="K570">
            <v>0</v>
          </cell>
          <cell r="L570" t="str">
            <v>M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view="pageBreakPreview" zoomScaleNormal="100" zoomScaleSheetLayoutView="100" workbookViewId="0">
      <selection sqref="A1:F1"/>
    </sheetView>
  </sheetViews>
  <sheetFormatPr defaultRowHeight="16.5"/>
  <cols>
    <col min="1" max="2" width="11.75" customWidth="1"/>
    <col min="3" max="3" width="20" customWidth="1"/>
    <col min="4" max="4" width="30.625" customWidth="1"/>
    <col min="5" max="5" width="16.625" customWidth="1"/>
    <col min="6" max="6" width="24.375" customWidth="1"/>
    <col min="7" max="7" width="10.625" customWidth="1"/>
    <col min="8" max="8" width="15.625" bestFit="1" customWidth="1"/>
    <col min="9" max="9" width="16.25" customWidth="1"/>
  </cols>
  <sheetData>
    <row r="1" spans="1:9" ht="30" customHeight="1">
      <c r="A1" s="85" t="s">
        <v>46</v>
      </c>
      <c r="B1" s="85"/>
      <c r="C1" s="85"/>
      <c r="D1" s="85"/>
      <c r="E1" s="85"/>
      <c r="F1" s="85"/>
    </row>
    <row r="2" spans="1:9" ht="24.95" customHeight="1">
      <c r="A2" s="15" t="s">
        <v>73</v>
      </c>
      <c r="B2" s="15"/>
      <c r="C2" s="15"/>
      <c r="D2" s="64"/>
      <c r="E2" s="86" t="s">
        <v>110</v>
      </c>
      <c r="F2" s="87"/>
    </row>
    <row r="3" spans="1:9" ht="17.100000000000001" customHeight="1">
      <c r="A3" s="90" t="s">
        <v>38</v>
      </c>
      <c r="B3" s="90"/>
      <c r="C3" s="90" t="s">
        <v>19</v>
      </c>
      <c r="D3" s="91" t="s">
        <v>52</v>
      </c>
      <c r="E3" s="90" t="s">
        <v>47</v>
      </c>
      <c r="F3" s="90" t="s">
        <v>8</v>
      </c>
    </row>
    <row r="4" spans="1:9" ht="20.100000000000001" customHeight="1">
      <c r="A4" s="90"/>
      <c r="B4" s="90"/>
      <c r="C4" s="90"/>
      <c r="D4" s="92"/>
      <c r="E4" s="90"/>
      <c r="F4" s="90"/>
    </row>
    <row r="5" spans="1:9" ht="18" customHeight="1">
      <c r="A5" s="88" t="s">
        <v>20</v>
      </c>
      <c r="B5" s="88" t="s">
        <v>21</v>
      </c>
      <c r="C5" s="40" t="s">
        <v>22</v>
      </c>
      <c r="D5" s="14">
        <f>집계표!G15</f>
        <v>0</v>
      </c>
      <c r="E5" s="14"/>
      <c r="F5" s="40"/>
      <c r="G5" s="54"/>
    </row>
    <row r="6" spans="1:9" ht="18" customHeight="1">
      <c r="A6" s="83"/>
      <c r="B6" s="83"/>
      <c r="C6" s="34" t="s">
        <v>23</v>
      </c>
      <c r="D6" s="14"/>
      <c r="E6" s="14"/>
      <c r="F6" s="34"/>
    </row>
    <row r="7" spans="1:9" ht="18" customHeight="1">
      <c r="A7" s="83"/>
      <c r="B7" s="83"/>
      <c r="C7" s="34" t="s">
        <v>24</v>
      </c>
      <c r="D7" s="14">
        <f>SUM(D5:D6)</f>
        <v>0</v>
      </c>
      <c r="E7" s="14"/>
      <c r="F7" s="34"/>
    </row>
    <row r="8" spans="1:9" ht="18" customHeight="1">
      <c r="A8" s="83"/>
      <c r="B8" s="89" t="s">
        <v>25</v>
      </c>
      <c r="C8" s="56" t="s">
        <v>26</v>
      </c>
      <c r="D8" s="65">
        <f>집계표!I15</f>
        <v>0</v>
      </c>
      <c r="E8" s="65"/>
      <c r="F8" s="56"/>
      <c r="G8" s="54"/>
    </row>
    <row r="9" spans="1:9" ht="18" customHeight="1">
      <c r="A9" s="83"/>
      <c r="B9" s="89"/>
      <c r="C9" s="56" t="s">
        <v>27</v>
      </c>
      <c r="D9" s="65">
        <f>TRUNC(D8*17.5%,0)</f>
        <v>0</v>
      </c>
      <c r="E9" s="65"/>
      <c r="F9" s="66" t="s">
        <v>70</v>
      </c>
    </row>
    <row r="10" spans="1:9" ht="18" customHeight="1">
      <c r="A10" s="83"/>
      <c r="B10" s="89"/>
      <c r="C10" s="56" t="s">
        <v>28</v>
      </c>
      <c r="D10" s="65">
        <f>SUM(D8:D9)</f>
        <v>0</v>
      </c>
      <c r="E10" s="65"/>
      <c r="F10" s="65"/>
      <c r="I10" s="45"/>
    </row>
    <row r="11" spans="1:9" ht="18" customHeight="1">
      <c r="A11" s="83"/>
      <c r="B11" s="89"/>
      <c r="C11" s="56" t="s">
        <v>49</v>
      </c>
      <c r="D11" s="65">
        <f>집계표!K15</f>
        <v>0</v>
      </c>
      <c r="E11" s="65"/>
      <c r="F11" s="66"/>
    </row>
    <row r="12" spans="1:9" ht="18" customHeight="1">
      <c r="A12" s="83"/>
      <c r="B12" s="89"/>
      <c r="C12" s="56" t="s">
        <v>29</v>
      </c>
      <c r="D12" s="65">
        <f>TRUNC(D10*3.56%,0)</f>
        <v>0</v>
      </c>
      <c r="E12" s="65"/>
      <c r="F12" s="67" t="s">
        <v>55</v>
      </c>
    </row>
    <row r="13" spans="1:9" ht="18" customHeight="1">
      <c r="A13" s="83"/>
      <c r="B13" s="89"/>
      <c r="C13" s="56" t="s">
        <v>30</v>
      </c>
      <c r="D13" s="65">
        <f>TRUNC(D10*1.01%,0)</f>
        <v>0</v>
      </c>
      <c r="E13" s="65"/>
      <c r="F13" s="67" t="s">
        <v>56</v>
      </c>
    </row>
    <row r="14" spans="1:9" ht="18" customHeight="1">
      <c r="A14" s="83"/>
      <c r="B14" s="89"/>
      <c r="C14" s="56" t="s">
        <v>31</v>
      </c>
      <c r="D14" s="65">
        <f>TRUNC(D8*3.595%,0)</f>
        <v>0</v>
      </c>
      <c r="E14" s="65"/>
      <c r="F14" s="66" t="s">
        <v>57</v>
      </c>
    </row>
    <row r="15" spans="1:9" ht="18" customHeight="1">
      <c r="A15" s="83"/>
      <c r="B15" s="89"/>
      <c r="C15" s="56" t="s">
        <v>32</v>
      </c>
      <c r="D15" s="65">
        <f>TRUNC(D8*4.75%,0)</f>
        <v>0</v>
      </c>
      <c r="E15" s="65"/>
      <c r="F15" s="66" t="s">
        <v>58</v>
      </c>
    </row>
    <row r="16" spans="1:9" ht="18" customHeight="1">
      <c r="A16" s="83"/>
      <c r="B16" s="89"/>
      <c r="C16" s="56" t="s">
        <v>33</v>
      </c>
      <c r="D16" s="65">
        <f>TRUNC(D14*13.14%,0)</f>
        <v>0</v>
      </c>
      <c r="E16" s="65"/>
      <c r="F16" s="66" t="s">
        <v>59</v>
      </c>
    </row>
    <row r="17" spans="1:9" ht="18" customHeight="1">
      <c r="A17" s="83"/>
      <c r="B17" s="89"/>
      <c r="C17" s="56" t="s">
        <v>34</v>
      </c>
      <c r="D17" s="65">
        <f>TRUNC((D7+D8)*3.15%,0)</f>
        <v>0</v>
      </c>
      <c r="E17" s="65"/>
      <c r="F17" s="68" t="s">
        <v>60</v>
      </c>
      <c r="I17" s="45"/>
    </row>
    <row r="18" spans="1:9" ht="18" customHeight="1">
      <c r="A18" s="83"/>
      <c r="B18" s="89"/>
      <c r="C18" s="56" t="s">
        <v>66</v>
      </c>
      <c r="D18" s="65"/>
      <c r="E18" s="65"/>
      <c r="F18" s="67"/>
      <c r="I18" s="45"/>
    </row>
    <row r="19" spans="1:9" ht="18" customHeight="1">
      <c r="A19" s="83"/>
      <c r="B19" s="89"/>
      <c r="C19" s="56" t="s">
        <v>54</v>
      </c>
      <c r="D19" s="65">
        <f>TRUNC((D7+D10)*5%,0)</f>
        <v>0</v>
      </c>
      <c r="E19" s="65"/>
      <c r="F19" s="66" t="s">
        <v>71</v>
      </c>
      <c r="H19" s="43"/>
    </row>
    <row r="20" spans="1:9" ht="18" customHeight="1">
      <c r="A20" s="83"/>
      <c r="B20" s="89"/>
      <c r="C20" s="56" t="s">
        <v>67</v>
      </c>
      <c r="D20" s="65">
        <f>TRUNC(D10*0.006%,0)</f>
        <v>0</v>
      </c>
      <c r="E20" s="65"/>
      <c r="F20" s="66" t="s">
        <v>69</v>
      </c>
      <c r="H20" s="43"/>
    </row>
    <row r="21" spans="1:9" ht="18" customHeight="1">
      <c r="A21" s="83"/>
      <c r="B21" s="89"/>
      <c r="C21" s="56" t="s">
        <v>68</v>
      </c>
      <c r="D21" s="65">
        <f>TRUNC(D10*0.09%,0)</f>
        <v>0</v>
      </c>
      <c r="E21" s="65"/>
      <c r="F21" s="66" t="s">
        <v>105</v>
      </c>
      <c r="H21" s="43"/>
    </row>
    <row r="22" spans="1:9" ht="18" customHeight="1">
      <c r="A22" s="83"/>
      <c r="B22" s="89"/>
      <c r="C22" s="56" t="s">
        <v>53</v>
      </c>
      <c r="D22" s="65">
        <f>SUM(D11:D21)</f>
        <v>0</v>
      </c>
      <c r="E22" s="65"/>
      <c r="F22" s="65"/>
      <c r="G22" s="54"/>
      <c r="I22" s="6"/>
    </row>
    <row r="23" spans="1:9" ht="18" customHeight="1">
      <c r="A23" s="83" t="s">
        <v>35</v>
      </c>
      <c r="B23" s="83"/>
      <c r="C23" s="83"/>
      <c r="D23" s="14">
        <f>SUM(D7,D10,D22)</f>
        <v>0</v>
      </c>
      <c r="E23" s="14"/>
      <c r="F23" s="14"/>
      <c r="I23" s="6"/>
    </row>
    <row r="24" spans="1:9" ht="18" customHeight="1">
      <c r="A24" s="83" t="s">
        <v>36</v>
      </c>
      <c r="B24" s="83"/>
      <c r="C24" s="83"/>
      <c r="D24" s="14">
        <f>TRUNC(D23*8%,0)</f>
        <v>0</v>
      </c>
      <c r="E24" s="14"/>
      <c r="F24" s="41" t="s">
        <v>61</v>
      </c>
    </row>
    <row r="25" spans="1:9" ht="18" customHeight="1">
      <c r="A25" s="83" t="s">
        <v>64</v>
      </c>
      <c r="B25" s="83"/>
      <c r="C25" s="83"/>
      <c r="D25" s="14">
        <f>TRUNC((D10+D22+D24)*15%,0)</f>
        <v>0</v>
      </c>
      <c r="E25" s="14"/>
      <c r="F25" s="44" t="s">
        <v>50</v>
      </c>
    </row>
    <row r="26" spans="1:9" ht="18" customHeight="1">
      <c r="A26" s="83" t="s">
        <v>37</v>
      </c>
      <c r="B26" s="83"/>
      <c r="C26" s="83"/>
      <c r="D26" s="14">
        <f>SUM(D23:D25)</f>
        <v>0</v>
      </c>
      <c r="E26" s="14"/>
      <c r="F26" s="34"/>
    </row>
    <row r="27" spans="1:9" ht="18" customHeight="1">
      <c r="A27" s="83" t="s">
        <v>63</v>
      </c>
      <c r="B27" s="83"/>
      <c r="C27" s="83"/>
      <c r="D27" s="14">
        <f>TRUNC(D26*0.1,0)</f>
        <v>0</v>
      </c>
      <c r="E27" s="14"/>
      <c r="F27" s="34"/>
    </row>
    <row r="28" spans="1:9" ht="18" customHeight="1">
      <c r="A28" s="84" t="s">
        <v>62</v>
      </c>
      <c r="B28" s="84"/>
      <c r="C28" s="84"/>
      <c r="D28" s="59">
        <f>SUM(D26:D27)</f>
        <v>0</v>
      </c>
      <c r="E28" s="59"/>
      <c r="F28" s="4"/>
      <c r="H28" s="26"/>
      <c r="I28" s="26"/>
    </row>
    <row r="29" spans="1:9">
      <c r="D29" s="81"/>
      <c r="H29" s="26"/>
      <c r="I29" s="80"/>
    </row>
    <row r="30" spans="1:9">
      <c r="D30" s="81"/>
    </row>
    <row r="31" spans="1:9">
      <c r="D31" s="54"/>
    </row>
    <row r="32" spans="1:9">
      <c r="D32" s="45"/>
    </row>
    <row r="33" spans="4:4">
      <c r="D33" s="26"/>
    </row>
  </sheetData>
  <mergeCells count="17">
    <mergeCell ref="A23:C23"/>
    <mergeCell ref="A1:F1"/>
    <mergeCell ref="E2:F2"/>
    <mergeCell ref="A5:A22"/>
    <mergeCell ref="B5:B7"/>
    <mergeCell ref="B8:B10"/>
    <mergeCell ref="B11:B22"/>
    <mergeCell ref="A3:B4"/>
    <mergeCell ref="C3:C4"/>
    <mergeCell ref="E3:E4"/>
    <mergeCell ref="F3:F4"/>
    <mergeCell ref="D3:D4"/>
    <mergeCell ref="A24:C24"/>
    <mergeCell ref="A25:C25"/>
    <mergeCell ref="A26:C26"/>
    <mergeCell ref="A27:C27"/>
    <mergeCell ref="A28:C28"/>
  </mergeCells>
  <phoneticPr fontId="2" type="noConversion"/>
  <printOptions horizontalCentered="1" verticalCentered="1"/>
  <pageMargins left="0.51181102362204722" right="0.51181102362204722" top="0.55118110236220474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view="pageBreakPreview" zoomScale="120" zoomScaleNormal="100" zoomScaleSheetLayoutView="120" workbookViewId="0">
      <selection activeCell="G10" sqref="G10"/>
    </sheetView>
  </sheetViews>
  <sheetFormatPr defaultRowHeight="16.5"/>
  <cols>
    <col min="1" max="1" width="18.625" customWidth="1"/>
    <col min="2" max="2" width="12.625" customWidth="1"/>
    <col min="3" max="3" width="8.875" customWidth="1"/>
    <col min="4" max="4" width="5.75" customWidth="1"/>
    <col min="5" max="5" width="12.125" customWidth="1"/>
    <col min="6" max="11" width="9.625" customWidth="1"/>
    <col min="12" max="12" width="6.75" customWidth="1"/>
    <col min="14" max="14" width="9.75" bestFit="1" customWidth="1"/>
  </cols>
  <sheetData>
    <row r="1" spans="1:12" ht="30" customHeight="1">
      <c r="A1" s="98" t="s">
        <v>51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2" ht="24.95" customHeight="1">
      <c r="A2" s="95" t="s">
        <v>72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7"/>
    </row>
    <row r="3" spans="1:12" ht="20.100000000000001" customHeight="1">
      <c r="A3" s="101" t="s">
        <v>14</v>
      </c>
      <c r="B3" s="103" t="s">
        <v>45</v>
      </c>
      <c r="C3" s="101" t="s">
        <v>2</v>
      </c>
      <c r="D3" s="101" t="s">
        <v>1</v>
      </c>
      <c r="E3" s="101" t="s">
        <v>10</v>
      </c>
      <c r="F3" s="101" t="s">
        <v>18</v>
      </c>
      <c r="G3" s="101"/>
      <c r="H3" s="101" t="s">
        <v>17</v>
      </c>
      <c r="I3" s="101"/>
      <c r="J3" s="101" t="s">
        <v>41</v>
      </c>
      <c r="K3" s="101"/>
      <c r="L3" s="101" t="s">
        <v>39</v>
      </c>
    </row>
    <row r="4" spans="1:12" ht="20.100000000000001" customHeight="1" thickBot="1">
      <c r="A4" s="102"/>
      <c r="B4" s="104"/>
      <c r="C4" s="102"/>
      <c r="D4" s="102"/>
      <c r="E4" s="102"/>
      <c r="F4" s="47" t="s">
        <v>15</v>
      </c>
      <c r="G4" s="47" t="s">
        <v>16</v>
      </c>
      <c r="H4" s="47" t="s">
        <v>15</v>
      </c>
      <c r="I4" s="47" t="s">
        <v>16</v>
      </c>
      <c r="J4" s="47" t="s">
        <v>15</v>
      </c>
      <c r="K4" s="47" t="s">
        <v>16</v>
      </c>
      <c r="L4" s="102"/>
    </row>
    <row r="5" spans="1:12" ht="30" customHeight="1" thickTop="1">
      <c r="A5" s="105" t="s">
        <v>106</v>
      </c>
      <c r="B5" s="106"/>
      <c r="C5" s="48">
        <v>1</v>
      </c>
      <c r="D5" s="16" t="s">
        <v>42</v>
      </c>
      <c r="E5" s="48"/>
      <c r="F5" s="48">
        <f>설계내역서!H5</f>
        <v>0</v>
      </c>
      <c r="G5" s="48">
        <f>F5*C5</f>
        <v>0</v>
      </c>
      <c r="H5" s="48">
        <f>설계내역서!J5</f>
        <v>0</v>
      </c>
      <c r="I5" s="48">
        <f>H5*C5</f>
        <v>0</v>
      </c>
      <c r="J5" s="48">
        <f>설계내역서!L5</f>
        <v>0</v>
      </c>
      <c r="K5" s="48">
        <f>J5*C5</f>
        <v>0</v>
      </c>
      <c r="L5" s="18"/>
    </row>
    <row r="6" spans="1:12" ht="30" customHeight="1">
      <c r="A6" s="93" t="s">
        <v>107</v>
      </c>
      <c r="B6" s="94"/>
      <c r="C6" s="48">
        <v>1</v>
      </c>
      <c r="D6" s="16" t="s">
        <v>42</v>
      </c>
      <c r="E6" s="48"/>
      <c r="F6" s="48">
        <f>설계내역서!H12</f>
        <v>0</v>
      </c>
      <c r="G6" s="48">
        <f t="shared" ref="G6:G9" si="0">F6*C6</f>
        <v>0</v>
      </c>
      <c r="H6" s="48">
        <f>설계내역서!J12</f>
        <v>0</v>
      </c>
      <c r="I6" s="48">
        <f t="shared" ref="I6:I8" si="1">H6*C6</f>
        <v>0</v>
      </c>
      <c r="J6" s="48">
        <f>설계내역서!L12</f>
        <v>0</v>
      </c>
      <c r="K6" s="48">
        <f>J6*C6</f>
        <v>0</v>
      </c>
      <c r="L6" s="18"/>
    </row>
    <row r="7" spans="1:12" ht="30" customHeight="1">
      <c r="A7" s="93" t="s">
        <v>108</v>
      </c>
      <c r="B7" s="94"/>
      <c r="C7" s="53">
        <v>1</v>
      </c>
      <c r="D7" s="55" t="s">
        <v>42</v>
      </c>
      <c r="E7" s="48"/>
      <c r="F7" s="9"/>
      <c r="G7" s="48"/>
      <c r="H7" s="9">
        <f>설계내역서!J17</f>
        <v>0</v>
      </c>
      <c r="I7" s="48">
        <f t="shared" si="1"/>
        <v>0</v>
      </c>
      <c r="J7" s="9"/>
      <c r="K7" s="48"/>
      <c r="L7" s="46"/>
    </row>
    <row r="8" spans="1:12" ht="30" customHeight="1">
      <c r="A8" s="93" t="s">
        <v>109</v>
      </c>
      <c r="B8" s="94"/>
      <c r="C8" s="53">
        <v>1</v>
      </c>
      <c r="D8" s="55" t="s">
        <v>42</v>
      </c>
      <c r="E8" s="48"/>
      <c r="F8" s="9"/>
      <c r="G8" s="48"/>
      <c r="H8" s="9">
        <f>설계내역서!J19</f>
        <v>0</v>
      </c>
      <c r="I8" s="48">
        <f t="shared" si="1"/>
        <v>0</v>
      </c>
      <c r="J8" s="9"/>
      <c r="K8" s="48"/>
      <c r="L8" s="46"/>
    </row>
    <row r="9" spans="1:12" ht="30" customHeight="1">
      <c r="A9" s="93" t="s">
        <v>97</v>
      </c>
      <c r="B9" s="94"/>
      <c r="C9" s="53">
        <v>1</v>
      </c>
      <c r="D9" s="55" t="s">
        <v>99</v>
      </c>
      <c r="E9" s="9"/>
      <c r="F9" s="9">
        <f>설계내역서!H21</f>
        <v>0</v>
      </c>
      <c r="G9" s="48">
        <f t="shared" si="0"/>
        <v>0</v>
      </c>
      <c r="H9" s="9"/>
      <c r="I9" s="48"/>
      <c r="J9" s="9"/>
      <c r="K9" s="48"/>
      <c r="L9" s="46"/>
    </row>
    <row r="10" spans="1:12" ht="30" customHeight="1">
      <c r="A10" s="93" t="s">
        <v>100</v>
      </c>
      <c r="B10" s="94"/>
      <c r="C10" s="53">
        <v>8</v>
      </c>
      <c r="D10" s="55" t="s">
        <v>101</v>
      </c>
      <c r="E10" s="9"/>
      <c r="F10" s="9"/>
      <c r="G10" s="48"/>
      <c r="H10" s="9"/>
      <c r="I10" s="48"/>
      <c r="J10" s="9">
        <f>설계내역서!K24</f>
        <v>0</v>
      </c>
      <c r="K10" s="48">
        <f t="shared" ref="K10" si="2">J10*C10</f>
        <v>0</v>
      </c>
      <c r="L10" s="46"/>
    </row>
    <row r="11" spans="1:12" ht="30" customHeight="1">
      <c r="A11" s="8"/>
      <c r="B11" s="8"/>
      <c r="C11" s="60"/>
      <c r="D11" s="60"/>
      <c r="E11" s="50"/>
      <c r="F11" s="33"/>
      <c r="G11" s="33"/>
      <c r="H11" s="33"/>
      <c r="I11" s="33"/>
      <c r="J11" s="33"/>
      <c r="K11" s="33"/>
      <c r="L11" s="46"/>
    </row>
    <row r="12" spans="1:12" ht="30" customHeight="1">
      <c r="A12" s="8"/>
      <c r="B12" s="8"/>
      <c r="C12" s="60"/>
      <c r="D12" s="60"/>
      <c r="E12" s="50"/>
      <c r="F12" s="33"/>
      <c r="G12" s="33"/>
      <c r="H12" s="33"/>
      <c r="I12" s="33"/>
      <c r="J12" s="33"/>
      <c r="K12" s="33"/>
      <c r="L12" s="46"/>
    </row>
    <row r="13" spans="1:12" ht="30" customHeight="1">
      <c r="A13" s="8"/>
      <c r="B13" s="8"/>
      <c r="C13" s="51"/>
      <c r="D13" s="51"/>
      <c r="E13" s="48"/>
      <c r="F13" s="9"/>
      <c r="G13" s="9"/>
      <c r="H13" s="9"/>
      <c r="I13" s="9"/>
      <c r="J13" s="9"/>
      <c r="K13" s="9"/>
      <c r="L13" s="46"/>
    </row>
    <row r="14" spans="1:12" ht="30" customHeight="1">
      <c r="A14" s="8"/>
      <c r="B14" s="8"/>
      <c r="C14" s="4"/>
      <c r="D14" s="4"/>
      <c r="E14" s="33"/>
      <c r="F14" s="33"/>
      <c r="G14" s="33"/>
      <c r="H14" s="33"/>
      <c r="I14" s="33"/>
      <c r="J14" s="33"/>
      <c r="K14" s="33"/>
      <c r="L14" s="49"/>
    </row>
    <row r="15" spans="1:12" ht="30" customHeight="1">
      <c r="A15" s="99" t="s">
        <v>47</v>
      </c>
      <c r="B15" s="100"/>
      <c r="C15" s="33"/>
      <c r="D15" s="4"/>
      <c r="E15" s="52">
        <f>SUM(G15,I15,K15)</f>
        <v>0</v>
      </c>
      <c r="F15" s="52"/>
      <c r="G15" s="52">
        <f>SUM(G5,G6,G9)</f>
        <v>0</v>
      </c>
      <c r="H15" s="33"/>
      <c r="I15" s="52">
        <f>SUM(I5,I6,I7,I8)</f>
        <v>0</v>
      </c>
      <c r="J15" s="33"/>
      <c r="K15" s="52">
        <f>SUM(K5:K10)</f>
        <v>0</v>
      </c>
      <c r="L15" s="49"/>
    </row>
    <row r="16" spans="1:12" ht="30" customHeight="1">
      <c r="A16" s="10"/>
      <c r="B16" s="10"/>
      <c r="C16" s="10"/>
      <c r="D16" s="7"/>
      <c r="E16" s="10"/>
      <c r="F16" s="10"/>
      <c r="G16" s="10"/>
      <c r="H16" s="10"/>
      <c r="I16" s="10"/>
      <c r="J16" s="10"/>
      <c r="K16" s="10"/>
      <c r="L16" s="10"/>
    </row>
    <row r="17" spans="1:12" ht="24.95" customHeight="1">
      <c r="A17" s="10"/>
      <c r="B17" s="10"/>
      <c r="C17" s="10"/>
      <c r="D17" s="7"/>
      <c r="E17" s="10"/>
      <c r="F17" s="10"/>
      <c r="G17" s="10"/>
      <c r="H17" s="10"/>
      <c r="I17" s="10"/>
      <c r="J17" s="10"/>
      <c r="K17" s="10"/>
      <c r="L17" s="10"/>
    </row>
    <row r="18" spans="1:12" ht="24.95" customHeight="1">
      <c r="A18" s="10"/>
      <c r="B18" s="10"/>
      <c r="C18" s="10"/>
      <c r="D18" s="7"/>
      <c r="E18" s="10"/>
      <c r="F18" s="10"/>
      <c r="G18" s="10"/>
      <c r="H18" s="10"/>
      <c r="I18" s="10"/>
      <c r="J18" s="10"/>
      <c r="K18" s="10"/>
      <c r="L18" s="10"/>
    </row>
    <row r="19" spans="1:12" ht="24.95" customHeight="1">
      <c r="A19" s="10"/>
      <c r="B19" s="10"/>
      <c r="C19" s="10"/>
      <c r="D19" s="7"/>
      <c r="E19" s="10"/>
      <c r="F19" s="10"/>
      <c r="G19" s="10"/>
      <c r="H19" s="10"/>
      <c r="I19" s="10"/>
      <c r="J19" s="10"/>
      <c r="K19" s="10"/>
      <c r="L19" s="10"/>
    </row>
    <row r="20" spans="1:12" ht="24.9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24.9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24.9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ht="24.95" customHeight="1"/>
    <row r="24" spans="1:12" ht="24.95" customHeight="1"/>
    <row r="25" spans="1:12" ht="24.95" customHeight="1"/>
    <row r="26" spans="1:12" ht="24.95" customHeight="1"/>
  </sheetData>
  <mergeCells count="18">
    <mergeCell ref="A1:L1"/>
    <mergeCell ref="A15:B15"/>
    <mergeCell ref="L3:L4"/>
    <mergeCell ref="E3:E4"/>
    <mergeCell ref="D3:D4"/>
    <mergeCell ref="C3:C4"/>
    <mergeCell ref="A3:A4"/>
    <mergeCell ref="J3:K3"/>
    <mergeCell ref="H3:I3"/>
    <mergeCell ref="F3:G3"/>
    <mergeCell ref="B3:B4"/>
    <mergeCell ref="A5:B5"/>
    <mergeCell ref="A6:B6"/>
    <mergeCell ref="A7:B7"/>
    <mergeCell ref="A8:B8"/>
    <mergeCell ref="A9:B9"/>
    <mergeCell ref="A10:B10"/>
    <mergeCell ref="A2:L2"/>
  </mergeCells>
  <phoneticPr fontId="2" type="noConversion"/>
  <printOptions horizontalCentered="1" verticalCentered="1"/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view="pageBreakPreview" topLeftCell="A4" zoomScale="130" zoomScaleNormal="100" zoomScaleSheetLayoutView="130" workbookViewId="0">
      <selection activeCell="B12" sqref="B12"/>
    </sheetView>
  </sheetViews>
  <sheetFormatPr defaultRowHeight="16.5"/>
  <cols>
    <col min="1" max="1" width="4.5" bestFit="1" customWidth="1"/>
    <col min="2" max="3" width="15.625" customWidth="1"/>
    <col min="4" max="4" width="6.25" customWidth="1"/>
    <col min="5" max="5" width="4.5" bestFit="1" customWidth="1"/>
    <col min="6" max="6" width="9.75" customWidth="1"/>
    <col min="7" max="12" width="9.625" customWidth="1"/>
    <col min="13" max="13" width="10.375" style="3" customWidth="1"/>
  </cols>
  <sheetData>
    <row r="1" spans="1:13" ht="30" customHeight="1">
      <c r="A1" s="109" t="s">
        <v>65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s="42" customFormat="1" ht="24.95" customHeight="1">
      <c r="A2" s="96" t="s">
        <v>72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8" customHeight="1">
      <c r="A3" s="107" t="s">
        <v>11</v>
      </c>
      <c r="B3" s="107" t="s">
        <v>9</v>
      </c>
      <c r="C3" s="107" t="s">
        <v>0</v>
      </c>
      <c r="D3" s="107" t="s">
        <v>2</v>
      </c>
      <c r="E3" s="107" t="s">
        <v>1</v>
      </c>
      <c r="F3" s="103" t="s">
        <v>44</v>
      </c>
      <c r="G3" s="107" t="s">
        <v>6</v>
      </c>
      <c r="H3" s="107"/>
      <c r="I3" s="107" t="s">
        <v>7</v>
      </c>
      <c r="J3" s="107"/>
      <c r="K3" s="107" t="s">
        <v>40</v>
      </c>
      <c r="L3" s="107"/>
      <c r="M3" s="107" t="s">
        <v>4</v>
      </c>
    </row>
    <row r="4" spans="1:13" ht="18" customHeight="1">
      <c r="A4" s="108"/>
      <c r="B4" s="108"/>
      <c r="C4" s="108"/>
      <c r="D4" s="108"/>
      <c r="E4" s="108"/>
      <c r="F4" s="110"/>
      <c r="G4" s="36" t="s">
        <v>12</v>
      </c>
      <c r="H4" s="36" t="s">
        <v>3</v>
      </c>
      <c r="I4" s="36" t="s">
        <v>5</v>
      </c>
      <c r="J4" s="36" t="s">
        <v>3</v>
      </c>
      <c r="K4" s="36" t="s">
        <v>12</v>
      </c>
      <c r="L4" s="36" t="s">
        <v>13</v>
      </c>
      <c r="M4" s="108"/>
    </row>
    <row r="5" spans="1:13" ht="18" customHeight="1">
      <c r="A5" s="4">
        <v>1</v>
      </c>
      <c r="B5" s="73" t="s">
        <v>91</v>
      </c>
      <c r="C5" s="22"/>
      <c r="D5" s="79">
        <v>4</v>
      </c>
      <c r="E5" s="22" t="s">
        <v>48</v>
      </c>
      <c r="F5" s="74">
        <f>SUM(H5,J5,L5)</f>
        <v>0</v>
      </c>
      <c r="G5" s="25"/>
      <c r="H5" s="75"/>
      <c r="I5" s="76"/>
      <c r="J5" s="76"/>
      <c r="K5" s="62"/>
      <c r="L5" s="62"/>
      <c r="M5" s="22"/>
    </row>
    <row r="6" spans="1:13" ht="18" customHeight="1">
      <c r="A6" s="1"/>
      <c r="B6" s="38" t="s">
        <v>74</v>
      </c>
      <c r="C6" s="20" t="s">
        <v>75</v>
      </c>
      <c r="D6" s="61">
        <v>36</v>
      </c>
      <c r="E6" s="20" t="s">
        <v>76</v>
      </c>
      <c r="F6" s="37"/>
      <c r="G6" s="23"/>
      <c r="H6" s="63"/>
      <c r="I6" s="35"/>
      <c r="J6" s="35"/>
      <c r="K6" s="62"/>
      <c r="L6" s="62"/>
      <c r="M6" s="20"/>
    </row>
    <row r="7" spans="1:13" ht="18" customHeight="1">
      <c r="A7" s="1"/>
      <c r="B7" s="21" t="s">
        <v>77</v>
      </c>
      <c r="C7" s="20" t="s">
        <v>78</v>
      </c>
      <c r="D7" s="61">
        <v>24</v>
      </c>
      <c r="E7" s="16" t="s">
        <v>76</v>
      </c>
      <c r="F7" s="17"/>
      <c r="G7" s="17"/>
      <c r="H7" s="63"/>
      <c r="I7" s="17"/>
      <c r="J7" s="17"/>
      <c r="K7" s="58"/>
      <c r="L7" s="58"/>
      <c r="M7" s="20"/>
    </row>
    <row r="8" spans="1:13" ht="18" customHeight="1">
      <c r="A8" s="1"/>
      <c r="B8" s="38" t="s">
        <v>79</v>
      </c>
      <c r="C8" s="20" t="s">
        <v>104</v>
      </c>
      <c r="D8" s="61">
        <v>1</v>
      </c>
      <c r="E8" s="20" t="s">
        <v>76</v>
      </c>
      <c r="F8" s="17"/>
      <c r="G8" s="35"/>
      <c r="H8" s="63"/>
      <c r="I8" s="35"/>
      <c r="J8" s="35"/>
      <c r="K8" s="57"/>
      <c r="L8" s="57"/>
      <c r="M8" s="20"/>
    </row>
    <row r="9" spans="1:13" ht="18" customHeight="1">
      <c r="A9" s="39"/>
      <c r="B9" s="71" t="s">
        <v>112</v>
      </c>
      <c r="C9" s="20" t="s">
        <v>113</v>
      </c>
      <c r="D9" s="69">
        <v>1.304</v>
      </c>
      <c r="E9" s="20" t="s">
        <v>93</v>
      </c>
      <c r="F9" s="17"/>
      <c r="G9" s="23"/>
      <c r="H9" s="63"/>
      <c r="I9" s="23"/>
      <c r="J9" s="23"/>
      <c r="K9" s="23"/>
      <c r="L9" s="23"/>
      <c r="M9" s="20"/>
    </row>
    <row r="10" spans="1:13" ht="18" customHeight="1">
      <c r="A10" s="39"/>
      <c r="B10" s="71" t="s">
        <v>114</v>
      </c>
      <c r="C10" s="20" t="s">
        <v>115</v>
      </c>
      <c r="D10" s="69">
        <v>1.3439999999999999</v>
      </c>
      <c r="E10" s="20" t="s">
        <v>93</v>
      </c>
      <c r="F10" s="17"/>
      <c r="G10" s="23"/>
      <c r="H10" s="63"/>
      <c r="I10" s="23"/>
      <c r="J10" s="23"/>
      <c r="K10" s="23"/>
      <c r="L10" s="23"/>
      <c r="M10" s="20"/>
    </row>
    <row r="11" spans="1:13" ht="18" customHeight="1">
      <c r="A11" s="39"/>
      <c r="B11" s="71" t="s">
        <v>116</v>
      </c>
      <c r="C11" s="20" t="s">
        <v>117</v>
      </c>
      <c r="D11" s="61">
        <v>8</v>
      </c>
      <c r="E11" s="20" t="s">
        <v>111</v>
      </c>
      <c r="F11" s="17"/>
      <c r="G11" s="23"/>
      <c r="H11" s="23"/>
      <c r="I11" s="23"/>
      <c r="J11" s="23"/>
      <c r="K11" s="23"/>
      <c r="L11" s="23"/>
      <c r="M11" s="20"/>
    </row>
    <row r="12" spans="1:13" ht="18" customHeight="1">
      <c r="A12" s="4">
        <v>2</v>
      </c>
      <c r="B12" s="73" t="s">
        <v>90</v>
      </c>
      <c r="C12" s="22"/>
      <c r="D12" s="79">
        <v>4</v>
      </c>
      <c r="E12" s="22" t="s">
        <v>94</v>
      </c>
      <c r="F12" s="77">
        <f>SUM(H12,J12,L12)</f>
        <v>0</v>
      </c>
      <c r="G12" s="25"/>
      <c r="H12" s="25"/>
      <c r="I12" s="25"/>
      <c r="J12" s="25"/>
      <c r="K12" s="25"/>
      <c r="L12" s="25"/>
      <c r="M12" s="22"/>
    </row>
    <row r="13" spans="1:13" ht="18" customHeight="1">
      <c r="A13" s="39"/>
      <c r="B13" s="38" t="s">
        <v>81</v>
      </c>
      <c r="C13" s="20" t="s">
        <v>88</v>
      </c>
      <c r="D13" s="61">
        <v>10</v>
      </c>
      <c r="E13" s="20" t="s">
        <v>82</v>
      </c>
      <c r="F13" s="17"/>
      <c r="G13" s="35"/>
      <c r="H13" s="35"/>
      <c r="I13" s="35"/>
      <c r="J13" s="35"/>
      <c r="K13" s="57"/>
      <c r="L13" s="57"/>
      <c r="M13" s="20"/>
    </row>
    <row r="14" spans="1:13" ht="18" customHeight="1">
      <c r="A14" s="39"/>
      <c r="B14" s="38" t="s">
        <v>89</v>
      </c>
      <c r="C14" s="20"/>
      <c r="D14" s="61">
        <v>1</v>
      </c>
      <c r="E14" s="20" t="s">
        <v>42</v>
      </c>
      <c r="F14" s="17"/>
      <c r="G14" s="35"/>
      <c r="H14" s="35"/>
      <c r="I14" s="35"/>
      <c r="J14" s="35"/>
      <c r="K14" s="82"/>
      <c r="L14" s="82"/>
      <c r="M14" s="20"/>
    </row>
    <row r="15" spans="1:13" ht="18" customHeight="1">
      <c r="A15" s="39"/>
      <c r="B15" s="70" t="s">
        <v>112</v>
      </c>
      <c r="C15" s="57" t="s">
        <v>113</v>
      </c>
      <c r="D15" s="72">
        <v>0.79600000000000004</v>
      </c>
      <c r="E15" s="20" t="s">
        <v>93</v>
      </c>
      <c r="F15" s="17"/>
      <c r="G15" s="23"/>
      <c r="H15" s="23"/>
      <c r="I15" s="23"/>
      <c r="J15" s="23"/>
      <c r="K15" s="23"/>
      <c r="L15" s="23"/>
      <c r="M15" s="20"/>
    </row>
    <row r="16" spans="1:13" ht="18" customHeight="1">
      <c r="A16" s="39"/>
      <c r="B16" s="71" t="s">
        <v>118</v>
      </c>
      <c r="C16" s="20" t="s">
        <v>115</v>
      </c>
      <c r="D16" s="69">
        <v>0.80400000000000005</v>
      </c>
      <c r="E16" s="20" t="s">
        <v>93</v>
      </c>
      <c r="F16" s="17"/>
      <c r="G16" s="23"/>
      <c r="H16" s="23"/>
      <c r="I16" s="23"/>
      <c r="J16" s="23"/>
      <c r="K16" s="23"/>
      <c r="L16" s="23"/>
      <c r="M16" s="20"/>
    </row>
    <row r="17" spans="1:13" ht="18" customHeight="1">
      <c r="A17" s="78" t="s">
        <v>83</v>
      </c>
      <c r="B17" s="73" t="s">
        <v>84</v>
      </c>
      <c r="C17" s="22"/>
      <c r="D17" s="79">
        <v>4</v>
      </c>
      <c r="E17" s="22" t="s">
        <v>80</v>
      </c>
      <c r="F17" s="77">
        <f>SUM(H17,J17,L17)</f>
        <v>0</v>
      </c>
      <c r="G17" s="25"/>
      <c r="H17" s="25"/>
      <c r="I17" s="25"/>
      <c r="J17" s="25"/>
      <c r="K17" s="25"/>
      <c r="L17" s="25"/>
      <c r="M17" s="22"/>
    </row>
    <row r="18" spans="1:13" ht="18" customHeight="1">
      <c r="A18" s="2"/>
      <c r="B18" s="21" t="s">
        <v>119</v>
      </c>
      <c r="C18" s="20" t="s">
        <v>120</v>
      </c>
      <c r="D18" s="61">
        <v>4</v>
      </c>
      <c r="E18" s="20" t="s">
        <v>121</v>
      </c>
      <c r="F18" s="17"/>
      <c r="G18" s="23"/>
      <c r="H18" s="23"/>
      <c r="I18" s="23"/>
      <c r="J18" s="23"/>
      <c r="K18" s="23"/>
      <c r="L18" s="23"/>
      <c r="M18" s="20"/>
    </row>
    <row r="19" spans="1:13" ht="18" customHeight="1">
      <c r="A19" s="78" t="s">
        <v>85</v>
      </c>
      <c r="B19" s="73" t="s">
        <v>86</v>
      </c>
      <c r="C19" s="22"/>
      <c r="D19" s="79">
        <v>4</v>
      </c>
      <c r="E19" s="22" t="s">
        <v>87</v>
      </c>
      <c r="F19" s="77">
        <f>SUM(H19,J19,L19)</f>
        <v>0</v>
      </c>
      <c r="G19" s="25"/>
      <c r="H19" s="25"/>
      <c r="I19" s="25"/>
      <c r="J19" s="25"/>
      <c r="K19" s="25"/>
      <c r="L19" s="25"/>
      <c r="M19" s="22"/>
    </row>
    <row r="20" spans="1:13" ht="18" customHeight="1">
      <c r="A20" s="2"/>
      <c r="B20" s="21" t="s">
        <v>122</v>
      </c>
      <c r="C20" s="20"/>
      <c r="D20" s="61">
        <v>4</v>
      </c>
      <c r="E20" s="20" t="s">
        <v>123</v>
      </c>
      <c r="F20" s="17"/>
      <c r="G20" s="23"/>
      <c r="H20" s="23"/>
      <c r="I20" s="23"/>
      <c r="J20" s="23"/>
      <c r="K20" s="23"/>
      <c r="L20" s="23"/>
      <c r="M20" s="20"/>
    </row>
    <row r="21" spans="1:13" ht="18" customHeight="1">
      <c r="A21" s="78" t="s">
        <v>92</v>
      </c>
      <c r="B21" s="73" t="s">
        <v>97</v>
      </c>
      <c r="C21" s="22"/>
      <c r="D21" s="79">
        <v>1</v>
      </c>
      <c r="E21" s="22" t="s">
        <v>99</v>
      </c>
      <c r="F21" s="77">
        <f>SUM(H21,J21,L21)</f>
        <v>0</v>
      </c>
      <c r="G21" s="25"/>
      <c r="H21" s="25"/>
      <c r="I21" s="23"/>
      <c r="J21" s="23"/>
      <c r="K21" s="23"/>
      <c r="L21" s="23"/>
      <c r="M21" s="20"/>
    </row>
    <row r="22" spans="1:13" ht="18" customHeight="1">
      <c r="A22" s="2"/>
      <c r="B22" s="21" t="s">
        <v>124</v>
      </c>
      <c r="C22" s="20" t="s">
        <v>125</v>
      </c>
      <c r="D22" s="19">
        <v>1</v>
      </c>
      <c r="E22" s="20" t="s">
        <v>95</v>
      </c>
      <c r="F22" s="17"/>
      <c r="G22" s="23"/>
      <c r="H22" s="23"/>
      <c r="I22" s="23"/>
      <c r="J22" s="23"/>
      <c r="K22" s="23"/>
      <c r="L22" s="23"/>
      <c r="M22" s="20"/>
    </row>
    <row r="23" spans="1:13" ht="18" customHeight="1">
      <c r="A23" s="2"/>
      <c r="B23" s="21" t="s">
        <v>126</v>
      </c>
      <c r="C23" s="20"/>
      <c r="D23" s="19">
        <v>1</v>
      </c>
      <c r="E23" s="20" t="s">
        <v>96</v>
      </c>
      <c r="F23" s="17"/>
      <c r="G23" s="23"/>
      <c r="H23" s="23"/>
      <c r="I23" s="23"/>
      <c r="J23" s="23"/>
      <c r="K23" s="23"/>
      <c r="L23" s="23"/>
      <c r="M23" s="20"/>
    </row>
    <row r="24" spans="1:13" ht="18" customHeight="1">
      <c r="A24" s="78" t="s">
        <v>98</v>
      </c>
      <c r="B24" s="73" t="s">
        <v>103</v>
      </c>
      <c r="C24" s="22" t="s">
        <v>102</v>
      </c>
      <c r="D24" s="24">
        <v>8</v>
      </c>
      <c r="E24" s="22" t="s">
        <v>101</v>
      </c>
      <c r="F24" s="77">
        <f>SUM(H24,J24,L24)</f>
        <v>0</v>
      </c>
      <c r="G24" s="25"/>
      <c r="H24" s="25"/>
      <c r="I24" s="25"/>
      <c r="J24" s="25"/>
      <c r="K24" s="25"/>
      <c r="L24" s="25"/>
      <c r="M24" s="22"/>
    </row>
    <row r="25" spans="1:13" ht="18" customHeight="1">
      <c r="A25" s="2"/>
      <c r="B25" s="22" t="s">
        <v>43</v>
      </c>
      <c r="C25" s="22"/>
      <c r="D25" s="24"/>
      <c r="E25" s="22"/>
      <c r="F25" s="25">
        <f>H25+J25+L25</f>
        <v>0</v>
      </c>
      <c r="G25" s="25"/>
      <c r="H25" s="25">
        <f>SUM(H5,H12,H17,H19,H21,H24)</f>
        <v>0</v>
      </c>
      <c r="I25" s="25"/>
      <c r="J25" s="25">
        <f>SUM(J5,J12,J17,J19,J21,J24)</f>
        <v>0</v>
      </c>
      <c r="K25" s="23"/>
      <c r="L25" s="25">
        <f>SUM(L5,L12,L24)</f>
        <v>0</v>
      </c>
      <c r="M25" s="20"/>
    </row>
    <row r="26" spans="1:13" ht="25.5" customHeight="1">
      <c r="A26" s="27"/>
      <c r="B26" s="28"/>
      <c r="C26" s="28"/>
      <c r="D26" s="29"/>
      <c r="E26" s="29"/>
      <c r="F26" s="30"/>
      <c r="G26" s="29"/>
      <c r="H26" s="30"/>
      <c r="I26" s="29"/>
      <c r="J26" s="30"/>
      <c r="K26" s="29"/>
      <c r="L26" s="30"/>
      <c r="M26" s="31"/>
    </row>
    <row r="27" spans="1:13" ht="24.95" customHeight="1">
      <c r="A27" s="12"/>
      <c r="B27" s="32"/>
      <c r="C27" s="32"/>
      <c r="D27" s="13"/>
      <c r="E27" s="13"/>
      <c r="F27" s="11"/>
      <c r="G27" s="13"/>
      <c r="H27" s="11"/>
      <c r="I27" s="13"/>
      <c r="J27" s="11"/>
      <c r="K27" s="13"/>
      <c r="L27" s="11"/>
      <c r="M27" s="7"/>
    </row>
    <row r="28" spans="1:13" ht="24.95" customHeight="1">
      <c r="A28" s="5"/>
      <c r="F28" s="11"/>
      <c r="G28" s="3"/>
      <c r="H28" s="11"/>
      <c r="J28" s="11"/>
      <c r="L28" s="11"/>
    </row>
    <row r="29" spans="1:13" ht="24.95" customHeight="1">
      <c r="A29" s="5"/>
      <c r="F29" s="11"/>
      <c r="H29" s="11"/>
      <c r="J29" s="11"/>
      <c r="L29" s="11"/>
    </row>
    <row r="30" spans="1:13" ht="24.95" customHeight="1">
      <c r="A30" s="5"/>
      <c r="F30" s="11"/>
      <c r="H30" s="11"/>
      <c r="J30" s="11"/>
      <c r="L30" s="11"/>
    </row>
    <row r="31" spans="1:13" ht="24.95" customHeight="1">
      <c r="A31" s="5"/>
      <c r="F31" s="11"/>
      <c r="H31" s="11"/>
      <c r="J31" s="11"/>
      <c r="L31" s="11"/>
    </row>
    <row r="32" spans="1:13" ht="24.95" customHeight="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</sheetData>
  <mergeCells count="12">
    <mergeCell ref="A3:A4"/>
    <mergeCell ref="A1:M1"/>
    <mergeCell ref="A2:M2"/>
    <mergeCell ref="M3:M4"/>
    <mergeCell ref="E3:E4"/>
    <mergeCell ref="D3:D4"/>
    <mergeCell ref="C3:C4"/>
    <mergeCell ref="B3:B4"/>
    <mergeCell ref="K3:L3"/>
    <mergeCell ref="I3:J3"/>
    <mergeCell ref="G3:H3"/>
    <mergeCell ref="F3:F4"/>
  </mergeCells>
  <phoneticPr fontId="2" type="noConversion"/>
  <printOptions horizontalCentered="1" verticalCentered="1"/>
  <pageMargins left="0.11811023622047245" right="0.11811023622047245" top="0.74803149606299213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원가계산서 (총괄)</vt:lpstr>
      <vt:lpstr>집계표</vt:lpstr>
      <vt:lpstr>설계내역서</vt:lpstr>
      <vt:lpstr>설계내역서!Print_Area</vt:lpstr>
      <vt:lpstr>'원가계산서 (총괄)'!Print_Area</vt:lpstr>
      <vt:lpstr>집계표!Print_Area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2026-09-11T01:06:43Z</cp:lastPrinted>
  <dcterms:created xsi:type="dcterms:W3CDTF">2020-12-19T02:33:16Z</dcterms:created>
  <dcterms:modified xsi:type="dcterms:W3CDTF">2026-10-01T10:22:56Z</dcterms:modified>
</cp:coreProperties>
</file>