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공사계약\1. 계약건명\공사(2026년)\1. 공사\"/>
    </mc:Choice>
  </mc:AlternateContent>
  <xr:revisionPtr revIDLastSave="0" documentId="8_{B4747597-2B7B-4220-8079-A638A5B541F1}" xr6:coauthVersionLast="47" xr6:coauthVersionMax="47" xr10:uidLastSave="{00000000-0000-0000-0000-000000000000}"/>
  <bookViews>
    <workbookView xWindow="28680" yWindow="-120" windowWidth="38640" windowHeight="15720" tabRatio="848" xr2:uid="{00000000-000D-0000-FFFF-FFFF00000000}"/>
  </bookViews>
  <sheets>
    <sheet name="원가계산서" sheetId="6" r:id="rId1"/>
    <sheet name="내역서" sheetId="1" r:id="rId2"/>
    <sheet name="대상학교" sheetId="17" state="hidden" r:id="rId3"/>
  </sheets>
  <definedNames>
    <definedName name="_Fill" hidden="1">#REF!</definedName>
    <definedName name="_xlnm._FilterDatabase" localSheetId="2" hidden="1">대상학교!$A$4:$AF$29</definedName>
    <definedName name="_xlnm._FilterDatabase" hidden="1">#REF!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nscount" hidden="1">1</definedName>
    <definedName name="dataww" hidden="1">#REF!</definedName>
    <definedName name="GEMCO" hidden="1">#REF!</definedName>
    <definedName name="hardwar" hidden="1">#REF!</definedName>
    <definedName name="ktf" hidden="1">#REF!</definedName>
    <definedName name="kty" hidden="1">#REF!</definedName>
    <definedName name="_xlnm.Print_Area" localSheetId="1">내역서!$A$1:$M$32</definedName>
    <definedName name="_xlnm.Print_Area" localSheetId="0">원가계산서!$A$1:$L$30</definedName>
    <definedName name="QQQ" hidden="1">#REF!</definedName>
    <definedName name="sd" hidden="1">{#N/A,#N/A,FALSE,"전력간선"}</definedName>
    <definedName name="sdd" hidden="1">{#N/A,#N/A,FALSE,"전력간선"}</definedName>
    <definedName name="woogi" hidden="1">#REF!</definedName>
    <definedName name="woogi2" hidden="1">#REF!</definedName>
    <definedName name="wrn.교육청." hidden="1">{#N/A,#N/A,FALSE,"전력간선"}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교정" hidden="1">{#N/A,#N/A,FALSE,"전력간선"}</definedName>
    <definedName name="교통" hidden="1">#REF!</definedName>
    <definedName name="ㄴㅁㄹㅈㄹ" hidden="1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ㄷㅎㄹㅇ" hidden="1">#REF!</definedName>
    <definedName name="동시" hidden="1">{#N/A,#N/A,FALSE,"전력간선"}</definedName>
    <definedName name="ㄹㄹㄹ" hidden="1">#REF!</definedName>
    <definedName name="ㅁ" hidden="1">#REF!</definedName>
    <definedName name="ㅁㄴㅇㅁㄴㅇ" hidden="1">#REF!</definedName>
    <definedName name="ㅁㅁㅁ" hidden="1">#REF!</definedName>
    <definedName name="ㅁㅁㅁㅁㅁ" hidden="1">{#N/A,#N/A,FALSE,"전력간선"}</definedName>
    <definedName name="모냐" hidden="1">#REF!</definedName>
    <definedName name="새이름" hidden="1">#REF!</definedName>
    <definedName name="설계" hidden="1">{#N/A,#N/A,FALSE,"전력간선"}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수" hidden="1">#REF!</definedName>
    <definedName name="수량산출서" hidden="1">#REF!</definedName>
    <definedName name="ㅇㄹㄹ" hidden="1">#REF!</definedName>
    <definedName name="우배수공" hidden="1">{#N/A,#N/A,FALSE,"전력간선"}</definedName>
    <definedName name="운반량집계표" hidden="1">{#N/A,#N/A,FALSE,"전력간선"}</definedName>
    <definedName name="운반집계" hidden="1">{#N/A,#N/A,FALSE,"전력간선"}</definedName>
    <definedName name="운반집계표" hidden="1">{#N/A,#N/A,FALSE,"전력간선"}</definedName>
    <definedName name="잡석물량산출" hidden="1">{#N/A,#N/A,FALSE,"전력간선"}</definedName>
    <definedName name="잡석물량집계표" hidden="1">{#N/A,#N/A,FALSE,"전력간선"}</definedName>
    <definedName name="전기" hidden="1">{#N/A,#N/A,FALSE,"전력간선"}</definedName>
    <definedName name="집계표" hidden="1">{#N/A,#N/A,FALSE,"전력간선"}</definedName>
    <definedName name="찰샇기" hidden="1">#REF!</definedName>
    <definedName name="총공사비" hidden="1">{#N/A,#N/A,FALSE,"전력간선"}</definedName>
    <definedName name="총괄" hidden="1">{#N/A,#N/A,FALSE,"전력간선"}</definedName>
    <definedName name="폐기물수량산출서" hidden="1">#REF!</definedName>
    <definedName name="하늘" hidden="1">{#N/A,#N/A,FALSE,"전력간선"}</definedName>
    <definedName name="ㅠ뮤ㅐ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0" i="6" l="1"/>
  <c r="E4" i="6" l="1"/>
  <c r="B4" i="6"/>
</calcChain>
</file>

<file path=xl/sharedStrings.xml><?xml version="1.0" encoding="utf-8"?>
<sst xmlns="http://schemas.openxmlformats.org/spreadsheetml/2006/main" count="354" uniqueCount="179">
  <si>
    <t>금     액 :</t>
    <phoneticPr fontId="4" type="noConversion"/>
  </si>
  <si>
    <t xml:space="preserve">비                   목    </t>
  </si>
  <si>
    <t>금      액</t>
    <phoneticPr fontId="4" type="noConversion"/>
  </si>
  <si>
    <t>비 고</t>
  </si>
  <si>
    <t xml:space="preserve"> 재       료       비</t>
  </si>
  <si>
    <t>노무비</t>
  </si>
  <si>
    <t>직   접   노   무   비</t>
  </si>
  <si>
    <t xml:space="preserve">  간   접   노   무   비  </t>
  </si>
  <si>
    <t>직접노무비</t>
  </si>
  <si>
    <t>*</t>
  </si>
  <si>
    <t xml:space="preserve"> [소       계]</t>
  </si>
  <si>
    <t>경     비</t>
  </si>
  <si>
    <t xml:space="preserve"> 기      계      경       비</t>
  </si>
  <si>
    <t xml:space="preserve"> 산    재    보    험    료</t>
  </si>
  <si>
    <t xml:space="preserve"> 고    용    보    험    료</t>
  </si>
  <si>
    <t xml:space="preserve">  산 업 안 전 보 건 관 리 비 </t>
    <phoneticPr fontId="4" type="noConversion"/>
  </si>
  <si>
    <t>(재료비 + 직접노무비)</t>
  </si>
  <si>
    <t xml:space="preserve"> 기       타      경       비</t>
  </si>
  <si>
    <t>(재료비 + 노무비 )</t>
  </si>
  <si>
    <t>계</t>
  </si>
  <si>
    <t>일      반      관      리      비</t>
  </si>
  <si>
    <t>( 재료비+노무비+경비 )</t>
  </si>
  <si>
    <t>이                                윤</t>
  </si>
  <si>
    <t>(노무비+경비+일반관리비)</t>
  </si>
  <si>
    <t>폐    기   물       처    리   비</t>
    <phoneticPr fontId="4" type="noConversion"/>
  </si>
  <si>
    <t>공         급         가        액</t>
  </si>
  <si>
    <t>부      가      가      치      세</t>
  </si>
  <si>
    <t>(공급가액)</t>
    <phoneticPr fontId="4" type="noConversion"/>
  </si>
  <si>
    <t>총         사         업         비</t>
  </si>
  <si>
    <t>경  비</t>
  </si>
  <si>
    <t>합  계</t>
  </si>
  <si>
    <t>비고</t>
  </si>
  <si>
    <t>단가</t>
  </si>
  <si>
    <t>금액</t>
  </si>
  <si>
    <t>주</t>
  </si>
  <si>
    <t>Ton</t>
  </si>
  <si>
    <t>1. 수목가지치기</t>
    <phoneticPr fontId="4" type="noConversion"/>
  </si>
  <si>
    <t>3. 합계(1+2)</t>
    <phoneticPr fontId="4" type="noConversion"/>
  </si>
  <si>
    <t>공      종</t>
    <phoneticPr fontId="4" type="noConversion"/>
  </si>
  <si>
    <t>규   격</t>
    <phoneticPr fontId="4" type="noConversion"/>
  </si>
  <si>
    <t>단 위</t>
    <phoneticPr fontId="4" type="noConversion"/>
  </si>
  <si>
    <t>재 료 비</t>
    <phoneticPr fontId="4" type="noConversion"/>
  </si>
  <si>
    <t>노 무 비</t>
    <phoneticPr fontId="4" type="noConversion"/>
  </si>
  <si>
    <t>수  량</t>
    <phoneticPr fontId="4" type="noConversion"/>
  </si>
  <si>
    <t>임목폐기물</t>
    <phoneticPr fontId="4" type="noConversion"/>
  </si>
  <si>
    <t xml:space="preserve">  순  공  사  원  가</t>
    <phoneticPr fontId="4" type="noConversion"/>
  </si>
  <si>
    <t>약전정</t>
    <phoneticPr fontId="4" type="noConversion"/>
  </si>
  <si>
    <t>강전정</t>
    <phoneticPr fontId="4" type="noConversion"/>
  </si>
  <si>
    <t>건설기계대여금 지급보증액</t>
    <phoneticPr fontId="4" type="noConversion"/>
  </si>
  <si>
    <t>직접공사비</t>
    <phoneticPr fontId="4" type="noConversion"/>
  </si>
  <si>
    <t>*</t>
    <phoneticPr fontId="4" type="noConversion"/>
  </si>
  <si>
    <t>환 경 보 전 비</t>
    <phoneticPr fontId="4" type="noConversion"/>
  </si>
  <si>
    <t>직접공사비</t>
    <phoneticPr fontId="4" type="noConversion"/>
  </si>
  <si>
    <t>퇴 적 공 제 부 금 비</t>
    <phoneticPr fontId="4" type="noConversion"/>
  </si>
  <si>
    <t>노무비</t>
    <phoneticPr fontId="4" type="noConversion"/>
  </si>
  <si>
    <t>)</t>
    <phoneticPr fontId="4" type="noConversion"/>
  </si>
  <si>
    <t>산    출   근    거</t>
    <phoneticPr fontId="4" type="noConversion"/>
  </si>
  <si>
    <t>일반전정</t>
    <phoneticPr fontId="4" type="noConversion"/>
  </si>
  <si>
    <t>주</t>
    <phoneticPr fontId="4" type="noConversion"/>
  </si>
  <si>
    <t>학교명</t>
    <phoneticPr fontId="4" type="noConversion"/>
  </si>
  <si>
    <t>학교코드</t>
    <phoneticPr fontId="4" type="noConversion"/>
  </si>
  <si>
    <t>초</t>
  </si>
  <si>
    <t>중</t>
  </si>
  <si>
    <t>고</t>
  </si>
  <si>
    <t>학교정보</t>
    <phoneticPr fontId="4" type="noConversion"/>
  </si>
  <si>
    <t>학교수목 유지관리</t>
    <phoneticPr fontId="4" type="noConversion"/>
  </si>
  <si>
    <t>청별</t>
    <phoneticPr fontId="4" type="noConversion"/>
  </si>
  <si>
    <t>급별</t>
    <phoneticPr fontId="4" type="noConversion"/>
  </si>
  <si>
    <t>설립별</t>
    <phoneticPr fontId="4" type="noConversion"/>
  </si>
  <si>
    <t>상록수(단위: 주)</t>
    <phoneticPr fontId="4" type="noConversion"/>
  </si>
  <si>
    <t>합 계</t>
    <phoneticPr fontId="4" type="noConversion"/>
  </si>
  <si>
    <t>기타
학교의견</t>
    <phoneticPr fontId="4" type="noConversion"/>
  </si>
  <si>
    <t>11~20cm</t>
    <phoneticPr fontId="4" type="noConversion"/>
  </si>
  <si>
    <t>21~30cm</t>
    <phoneticPr fontId="4" type="noConversion"/>
  </si>
  <si>
    <t>31~40cm</t>
    <phoneticPr fontId="4" type="noConversion"/>
  </si>
  <si>
    <t>41~50cm</t>
    <phoneticPr fontId="4" type="noConversion"/>
  </si>
  <si>
    <t>51~60cm</t>
    <phoneticPr fontId="4" type="noConversion"/>
  </si>
  <si>
    <t>61cm이상</t>
    <phoneticPr fontId="4" type="noConversion"/>
  </si>
  <si>
    <t>강남서초</t>
  </si>
  <si>
    <t>공립</t>
  </si>
  <si>
    <t>강동송파</t>
  </si>
  <si>
    <t>사립</t>
  </si>
  <si>
    <t>합계</t>
    <phoneticPr fontId="4" type="noConversion"/>
  </si>
  <si>
    <t>11~20</t>
  </si>
  <si>
    <t>21~30</t>
  </si>
  <si>
    <t>31~40</t>
  </si>
  <si>
    <t>41~50</t>
  </si>
  <si>
    <t>51~60</t>
  </si>
  <si>
    <t>일반전정</t>
    <phoneticPr fontId="4" type="noConversion"/>
  </si>
  <si>
    <t>약전정</t>
    <phoneticPr fontId="4" type="noConversion"/>
  </si>
  <si>
    <t>강전정</t>
    <phoneticPr fontId="4" type="noConversion"/>
  </si>
  <si>
    <t>내역반영</t>
    <phoneticPr fontId="4" type="noConversion"/>
  </si>
  <si>
    <t>상록수</t>
    <phoneticPr fontId="4" type="noConversion"/>
  </si>
  <si>
    <t>주</t>
    <phoneticPr fontId="4" type="noConversion"/>
  </si>
  <si>
    <t>61~</t>
    <phoneticPr fontId="4" type="noConversion"/>
  </si>
  <si>
    <t>2. 폐기물 처리</t>
    <phoneticPr fontId="4" type="noConversion"/>
  </si>
  <si>
    <t>권역구분</t>
    <phoneticPr fontId="4" type="noConversion"/>
  </si>
  <si>
    <t>유</t>
  </si>
  <si>
    <t>합      계</t>
    <phoneticPr fontId="4" type="noConversion"/>
  </si>
  <si>
    <t>소나무전정</t>
    <phoneticPr fontId="4" type="noConversion"/>
  </si>
  <si>
    <t>낙엽수(단위: 주)</t>
    <phoneticPr fontId="4" type="noConversion"/>
  </si>
  <si>
    <t>소나무(단위: 주)</t>
    <phoneticPr fontId="4" type="noConversion"/>
  </si>
  <si>
    <t>낙엽수</t>
    <phoneticPr fontId="4" type="noConversion"/>
  </si>
  <si>
    <t>소나무</t>
    <phoneticPr fontId="4" type="noConversion"/>
  </si>
  <si>
    <t>노 인 장 기 요 양 보험료</t>
    <phoneticPr fontId="4" type="noConversion"/>
  </si>
  <si>
    <t>연    금    보    험    료</t>
    <phoneticPr fontId="4" type="noConversion"/>
  </si>
  <si>
    <t>건    강    보    험    료</t>
    <phoneticPr fontId="4" type="noConversion"/>
  </si>
  <si>
    <t>직접노무비</t>
    <phoneticPr fontId="4" type="noConversion"/>
  </si>
  <si>
    <t>건강보험료</t>
    <phoneticPr fontId="4" type="noConversion"/>
  </si>
  <si>
    <t>SH00008484</t>
  </si>
  <si>
    <t>신구중학교</t>
  </si>
  <si>
    <t>SH00008948</t>
  </si>
  <si>
    <t>서울고등학교</t>
  </si>
  <si>
    <t>SH00203940</t>
  </si>
  <si>
    <t>서울양재유치원</t>
  </si>
  <si>
    <t>각종</t>
  </si>
  <si>
    <t>SH00069928</t>
  </si>
  <si>
    <t>서초문화예술정보학교(고)</t>
  </si>
  <si>
    <t>SH00002304</t>
  </si>
  <si>
    <t>서울원촌초등학교</t>
  </si>
  <si>
    <t>SH00002279</t>
  </si>
  <si>
    <t>SH00008635</t>
  </si>
  <si>
    <t>서울명덕초등학교</t>
  </si>
  <si>
    <t>동부</t>
  </si>
  <si>
    <t>SH00005594</t>
  </si>
  <si>
    <t>경희여자고등학교</t>
  </si>
  <si>
    <t>SH00006756</t>
  </si>
  <si>
    <t>상봉중학교</t>
  </si>
  <si>
    <t>SH00011260</t>
  </si>
  <si>
    <t>장안중학교</t>
  </si>
  <si>
    <t>SH00006677</t>
  </si>
  <si>
    <t>해성국제컨벤션고등학교</t>
  </si>
  <si>
    <t>SH00000015</t>
  </si>
  <si>
    <t>서울상봉초등학교</t>
  </si>
  <si>
    <t>SH00008694</t>
  </si>
  <si>
    <t>서울면동초등학교</t>
  </si>
  <si>
    <t>SH00003625</t>
  </si>
  <si>
    <t>서울동답초등학교</t>
  </si>
  <si>
    <t>SH00010319</t>
  </si>
  <si>
    <t>서울고명초등학교</t>
  </si>
  <si>
    <t>SH00010813</t>
  </si>
  <si>
    <t>서울길동초등학교</t>
  </si>
  <si>
    <t>SH00003587</t>
  </si>
  <si>
    <t>서울강일초등학교</t>
  </si>
  <si>
    <t>SH00003583</t>
  </si>
  <si>
    <t>서울위례별초등학교</t>
  </si>
  <si>
    <t>청담중학교</t>
  </si>
  <si>
    <t>SH00000871</t>
  </si>
  <si>
    <t>서울자곡초등학교</t>
  </si>
  <si>
    <t>언주중학교</t>
  </si>
  <si>
    <t>SH00008485</t>
  </si>
  <si>
    <t>경기고등학교</t>
  </si>
  <si>
    <t>SH00010478</t>
  </si>
  <si>
    <t>SH00003740</t>
  </si>
  <si>
    <t>창덕여자고등학교</t>
  </si>
  <si>
    <t>SH00006754</t>
  </si>
  <si>
    <t>전동중학교</t>
  </si>
  <si>
    <t>원  가  계  산  서</t>
    <phoneticPr fontId="4" type="noConversion"/>
  </si>
  <si>
    <t>□ 내역서</t>
    <phoneticPr fontId="4" type="noConversion"/>
  </si>
  <si>
    <t>천원미만 절삭</t>
    <phoneticPr fontId="4" type="noConversion"/>
  </si>
  <si>
    <t>1억 미만 공사 제외</t>
    <phoneticPr fontId="4" type="noConversion"/>
  </si>
  <si>
    <t>1개월 이상 건설공사</t>
    <phoneticPr fontId="4" type="noConversion"/>
  </si>
  <si>
    <t>전문공사 적용 제외</t>
    <phoneticPr fontId="4" type="noConversion"/>
  </si>
  <si>
    <t>건축공사</t>
    <phoneticPr fontId="4" type="noConversion"/>
  </si>
  <si>
    <t>조경공사</t>
    <phoneticPr fontId="4" type="noConversion"/>
  </si>
  <si>
    <t>7~12개월 공사</t>
    <phoneticPr fontId="4" type="noConversion"/>
  </si>
  <si>
    <t>수목제거(뿌리 x)</t>
    <phoneticPr fontId="4" type="noConversion"/>
  </si>
  <si>
    <t>상차, 운반, 상차</t>
    <phoneticPr fontId="4" type="noConversion"/>
  </si>
  <si>
    <t>공 사 명 : 2026년 하반기 위험수목 전지(가지치기 및 고사목 제거) 공사</t>
    <phoneticPr fontId="4" type="noConversion"/>
  </si>
  <si>
    <t>B11cm~20cm</t>
    <phoneticPr fontId="4" type="noConversion"/>
  </si>
  <si>
    <t>B21cm~30cm</t>
    <phoneticPr fontId="4" type="noConversion"/>
  </si>
  <si>
    <t>B31cm~40cm</t>
    <phoneticPr fontId="4" type="noConversion"/>
  </si>
  <si>
    <t>B41cm~50cm</t>
    <phoneticPr fontId="4" type="noConversion"/>
  </si>
  <si>
    <t>B51cm~60cm</t>
    <phoneticPr fontId="4" type="noConversion"/>
  </si>
  <si>
    <t>B61cm 이상</t>
    <phoneticPr fontId="4" type="noConversion"/>
  </si>
  <si>
    <t>B30</t>
    <phoneticPr fontId="4" type="noConversion"/>
  </si>
  <si>
    <t>B40</t>
    <phoneticPr fontId="4" type="noConversion"/>
  </si>
  <si>
    <t>B50</t>
    <phoneticPr fontId="4" type="noConversion"/>
  </si>
  <si>
    <t>B60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</si>
</sst>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91" formatCode="0.000%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체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>
      <alignment vertical="center"/>
    </xf>
    <xf numFmtId="3" fontId="15" fillId="0" borderId="11">
      <alignment horizont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" fillId="0" borderId="0"/>
    <xf numFmtId="0" fontId="22" fillId="0" borderId="0"/>
    <xf numFmtId="0" fontId="23" fillId="0" borderId="0"/>
    <xf numFmtId="41" fontId="23" fillId="0" borderId="0"/>
    <xf numFmtId="41" fontId="23" fillId="0" borderId="0"/>
  </cellStyleXfs>
  <cellXfs count="153">
    <xf numFmtId="0" fontId="0" fillId="0" borderId="0" xfId="0">
      <alignment vertical="center"/>
    </xf>
    <xf numFmtId="49" fontId="6" fillId="0" borderId="0" xfId="2" applyNumberFormat="1" applyFont="1" applyAlignment="1">
      <alignment vertical="center"/>
    </xf>
    <xf numFmtId="49" fontId="7" fillId="0" borderId="0" xfId="2" applyNumberFormat="1" applyFont="1" applyAlignment="1">
      <alignment vertical="center"/>
    </xf>
    <xf numFmtId="0" fontId="8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41" fontId="6" fillId="0" borderId="0" xfId="1" applyFont="1" applyBorder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9" fillId="0" borderId="2" xfId="3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3" applyFont="1" applyFill="1" applyBorder="1"/>
    <xf numFmtId="0" fontId="9" fillId="2" borderId="3" xfId="2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10" fontId="9" fillId="2" borderId="2" xfId="3" applyNumberFormat="1" applyFont="1" applyFill="1" applyBorder="1" applyAlignment="1">
      <alignment horizontal="left" vertical="center"/>
    </xf>
    <xf numFmtId="0" fontId="10" fillId="2" borderId="2" xfId="2" applyFont="1" applyFill="1" applyBorder="1" applyAlignment="1">
      <alignment horizontal="left" vertical="center"/>
    </xf>
    <xf numFmtId="0" fontId="10" fillId="2" borderId="2" xfId="3" applyFont="1" applyFill="1" applyBorder="1" applyAlignment="1">
      <alignment horizontal="left"/>
    </xf>
    <xf numFmtId="0" fontId="10" fillId="2" borderId="2" xfId="3" applyFont="1" applyFill="1" applyBorder="1"/>
    <xf numFmtId="0" fontId="10" fillId="2" borderId="3" xfId="2" applyFont="1" applyFill="1" applyBorder="1" applyAlignment="1">
      <alignment horizontal="center" vertical="center"/>
    </xf>
    <xf numFmtId="41" fontId="9" fillId="2" borderId="3" xfId="4" applyFont="1" applyFill="1" applyBorder="1" applyAlignment="1">
      <alignment vertical="center"/>
    </xf>
    <xf numFmtId="10" fontId="9" fillId="2" borderId="2" xfId="3" applyNumberFormat="1" applyFont="1" applyFill="1" applyBorder="1" applyAlignment="1">
      <alignment horizontal="left" vertical="center" shrinkToFit="1"/>
    </xf>
    <xf numFmtId="0" fontId="16" fillId="0" borderId="0" xfId="0" applyFont="1">
      <alignment vertical="center"/>
    </xf>
    <xf numFmtId="0" fontId="19" fillId="0" borderId="0" xfId="0" applyFont="1">
      <alignment vertical="center"/>
    </xf>
    <xf numFmtId="0" fontId="20" fillId="0" borderId="3" xfId="0" applyFont="1" applyBorder="1">
      <alignment vertical="center"/>
    </xf>
    <xf numFmtId="41" fontId="17" fillId="0" borderId="0" xfId="1" applyFont="1">
      <alignment vertical="center"/>
    </xf>
    <xf numFmtId="176" fontId="7" fillId="0" borderId="0" xfId="2" applyNumberFormat="1" applyFont="1" applyAlignment="1">
      <alignment horizontal="left" vertical="center"/>
    </xf>
    <xf numFmtId="0" fontId="19" fillId="0" borderId="12" xfId="0" applyFont="1" applyBorder="1">
      <alignment vertical="center"/>
    </xf>
    <xf numFmtId="0" fontId="9" fillId="2" borderId="2" xfId="2" applyFont="1" applyFill="1" applyBorder="1" applyAlignment="1">
      <alignment horizontal="left" vertical="center" shrinkToFit="1"/>
    </xf>
    <xf numFmtId="0" fontId="9" fillId="2" borderId="2" xfId="3" applyFont="1" applyFill="1" applyBorder="1" applyAlignment="1">
      <alignment horizontal="left" shrinkToFit="1"/>
    </xf>
    <xf numFmtId="41" fontId="0" fillId="0" borderId="0" xfId="1" applyFont="1">
      <alignment vertical="center"/>
    </xf>
    <xf numFmtId="176" fontId="7" fillId="0" borderId="0" xfId="2" applyNumberFormat="1" applyFont="1" applyAlignment="1">
      <alignment horizontal="center" vertical="center"/>
    </xf>
    <xf numFmtId="41" fontId="20" fillId="0" borderId="3" xfId="1" applyFont="1" applyBorder="1">
      <alignment vertical="center"/>
    </xf>
    <xf numFmtId="41" fontId="20" fillId="0" borderId="3" xfId="0" applyNumberFormat="1" applyFont="1" applyBorder="1">
      <alignment vertical="center"/>
    </xf>
    <xf numFmtId="0" fontId="0" fillId="0" borderId="3" xfId="0" applyBorder="1">
      <alignment vertical="center"/>
    </xf>
    <xf numFmtId="41" fontId="20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4" fillId="6" borderId="3" xfId="0" applyFont="1" applyFill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6" fillId="0" borderId="14" xfId="0" applyFont="1" applyBorder="1">
      <alignment vertical="center"/>
    </xf>
    <xf numFmtId="0" fontId="16" fillId="0" borderId="15" xfId="0" applyFont="1" applyBorder="1">
      <alignment vertical="center"/>
    </xf>
    <xf numFmtId="0" fontId="16" fillId="7" borderId="3" xfId="0" applyFont="1" applyFill="1" applyBorder="1">
      <alignment vertical="center"/>
    </xf>
    <xf numFmtId="0" fontId="16" fillId="7" borderId="3" xfId="0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/>
    </xf>
    <xf numFmtId="0" fontId="9" fillId="2" borderId="2" xfId="3" applyFont="1" applyFill="1" applyBorder="1" applyAlignment="1">
      <alignment horizontal="left"/>
    </xf>
    <xf numFmtId="0" fontId="0" fillId="0" borderId="16" xfId="0" applyBorder="1">
      <alignment vertical="center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191" fontId="9" fillId="2" borderId="2" xfId="3" applyNumberFormat="1" applyFont="1" applyFill="1" applyBorder="1" applyAlignment="1">
      <alignment horizontal="left" vertical="center"/>
    </xf>
    <xf numFmtId="0" fontId="20" fillId="0" borderId="8" xfId="0" applyFont="1" applyBorder="1">
      <alignment vertical="center"/>
    </xf>
    <xf numFmtId="41" fontId="20" fillId="0" borderId="8" xfId="1" applyFont="1" applyBorder="1">
      <alignment vertical="center"/>
    </xf>
    <xf numFmtId="41" fontId="20" fillId="0" borderId="8" xfId="0" applyNumberFormat="1" applyFont="1" applyBorder="1">
      <alignment vertical="center"/>
    </xf>
    <xf numFmtId="3" fontId="10" fillId="3" borderId="3" xfId="2" applyNumberFormat="1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3" xfId="0" applyFont="1" applyFill="1" applyBorder="1">
      <alignment vertical="center"/>
    </xf>
    <xf numFmtId="0" fontId="20" fillId="0" borderId="17" xfId="0" applyFont="1" applyBorder="1">
      <alignment vertical="center"/>
    </xf>
    <xf numFmtId="0" fontId="20" fillId="0" borderId="18" xfId="0" applyFont="1" applyBorder="1">
      <alignment vertical="center"/>
    </xf>
    <xf numFmtId="41" fontId="20" fillId="0" borderId="18" xfId="1" applyFont="1" applyBorder="1">
      <alignment vertical="center"/>
    </xf>
    <xf numFmtId="41" fontId="20" fillId="0" borderId="18" xfId="0" applyNumberFormat="1" applyFont="1" applyBorder="1">
      <alignment vertical="center"/>
    </xf>
    <xf numFmtId="41" fontId="20" fillId="0" borderId="19" xfId="1" applyFont="1" applyBorder="1">
      <alignment vertical="center"/>
    </xf>
    <xf numFmtId="0" fontId="10" fillId="0" borderId="2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20" xfId="3" applyFont="1" applyBorder="1" applyAlignment="1">
      <alignment horizontal="center" vertical="center"/>
    </xf>
    <xf numFmtId="10" fontId="9" fillId="0" borderId="20" xfId="3" applyNumberFormat="1" applyFont="1" applyBorder="1" applyAlignment="1">
      <alignment horizontal="left" vertical="center" shrinkToFit="1"/>
    </xf>
    <xf numFmtId="0" fontId="10" fillId="0" borderId="8" xfId="2" applyFont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vertical="center"/>
    </xf>
    <xf numFmtId="0" fontId="10" fillId="0" borderId="19" xfId="2" applyFont="1" applyFill="1" applyBorder="1" applyAlignment="1">
      <alignment horizontal="center" vertical="center"/>
    </xf>
    <xf numFmtId="41" fontId="20" fillId="0" borderId="8" xfId="1" applyFont="1" applyFill="1" applyBorder="1">
      <alignment vertical="center"/>
    </xf>
    <xf numFmtId="41" fontId="20" fillId="0" borderId="8" xfId="0" applyNumberFormat="1" applyFont="1" applyFill="1" applyBorder="1" applyAlignment="1">
      <alignment horizontal="center" vertical="center"/>
    </xf>
    <xf numFmtId="41" fontId="20" fillId="0" borderId="8" xfId="0" applyNumberFormat="1" applyFont="1" applyFill="1" applyBorder="1">
      <alignment vertical="center"/>
    </xf>
    <xf numFmtId="0" fontId="20" fillId="0" borderId="3" xfId="0" applyFont="1" applyFill="1" applyBorder="1">
      <alignment vertical="center"/>
    </xf>
    <xf numFmtId="41" fontId="20" fillId="0" borderId="3" xfId="1" applyFont="1" applyFill="1" applyBorder="1">
      <alignment vertical="center"/>
    </xf>
    <xf numFmtId="41" fontId="20" fillId="0" borderId="3" xfId="0" applyNumberFormat="1" applyFont="1" applyFill="1" applyBorder="1" applyAlignment="1">
      <alignment horizontal="center" vertical="center"/>
    </xf>
    <xf numFmtId="41" fontId="20" fillId="0" borderId="3" xfId="0" applyNumberFormat="1" applyFont="1" applyFill="1" applyBorder="1">
      <alignment vertical="center"/>
    </xf>
    <xf numFmtId="0" fontId="20" fillId="0" borderId="9" xfId="0" applyFont="1" applyFill="1" applyBorder="1">
      <alignment vertical="center"/>
    </xf>
    <xf numFmtId="41" fontId="20" fillId="0" borderId="9" xfId="1" applyFont="1" applyFill="1" applyBorder="1">
      <alignment vertical="center"/>
    </xf>
    <xf numFmtId="41" fontId="20" fillId="0" borderId="9" xfId="0" applyNumberFormat="1" applyFont="1" applyFill="1" applyBorder="1" applyAlignment="1">
      <alignment horizontal="center" vertical="center"/>
    </xf>
    <xf numFmtId="41" fontId="20" fillId="0" borderId="9" xfId="0" applyNumberFormat="1" applyFont="1" applyFill="1" applyBorder="1">
      <alignment vertical="center"/>
    </xf>
    <xf numFmtId="41" fontId="20" fillId="0" borderId="10" xfId="1" applyFont="1" applyFill="1" applyBorder="1">
      <alignment vertical="center"/>
    </xf>
    <xf numFmtId="41" fontId="20" fillId="0" borderId="10" xfId="0" applyNumberFormat="1" applyFont="1" applyFill="1" applyBorder="1" applyAlignment="1">
      <alignment horizontal="center" vertical="center"/>
    </xf>
    <xf numFmtId="41" fontId="20" fillId="0" borderId="10" xfId="0" applyNumberFormat="1" applyFont="1" applyFill="1" applyBorder="1">
      <alignment vertical="center"/>
    </xf>
    <xf numFmtId="41" fontId="21" fillId="0" borderId="8" xfId="1" applyFont="1" applyFill="1" applyBorder="1">
      <alignment vertical="center"/>
    </xf>
    <xf numFmtId="41" fontId="21" fillId="0" borderId="3" xfId="1" applyFont="1" applyFill="1" applyBorder="1">
      <alignment vertical="center"/>
    </xf>
    <xf numFmtId="41" fontId="21" fillId="0" borderId="10" xfId="1" applyFont="1" applyFill="1" applyBorder="1">
      <alignment vertical="center"/>
    </xf>
    <xf numFmtId="41" fontId="21" fillId="0" borderId="18" xfId="1" applyFont="1" applyBorder="1">
      <alignment vertical="center"/>
    </xf>
    <xf numFmtId="176" fontId="9" fillId="0" borderId="3" xfId="2" applyNumberFormat="1" applyFont="1" applyBorder="1" applyAlignment="1">
      <alignment vertical="center"/>
    </xf>
    <xf numFmtId="176" fontId="9" fillId="0" borderId="3" xfId="2" applyNumberFormat="1" applyFont="1" applyFill="1" applyBorder="1" applyAlignment="1">
      <alignment vertical="center"/>
    </xf>
    <xf numFmtId="176" fontId="9" fillId="0" borderId="8" xfId="2" applyNumberFormat="1" applyFont="1" applyBorder="1" applyAlignment="1">
      <alignment vertical="center"/>
    </xf>
    <xf numFmtId="0" fontId="9" fillId="2" borderId="2" xfId="2" applyFont="1" applyFill="1" applyBorder="1" applyAlignment="1">
      <alignment horizontal="left" vertical="center"/>
    </xf>
    <xf numFmtId="0" fontId="9" fillId="2" borderId="2" xfId="3" applyFont="1" applyFill="1" applyBorder="1" applyAlignment="1">
      <alignment horizontal="left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 shrinkToFit="1"/>
    </xf>
    <xf numFmtId="0" fontId="9" fillId="2" borderId="2" xfId="3" applyFont="1" applyFill="1" applyBorder="1" applyAlignment="1">
      <alignment horizontal="left" shrinkToFit="1"/>
    </xf>
    <xf numFmtId="0" fontId="0" fillId="0" borderId="2" xfId="0" applyBorder="1" applyAlignment="1">
      <alignment horizontal="center" vertical="center"/>
    </xf>
    <xf numFmtId="0" fontId="9" fillId="2" borderId="1" xfId="2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5" fillId="0" borderId="0" xfId="3" applyFont="1" applyAlignment="1">
      <alignment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0" borderId="8" xfId="2" applyFont="1" applyBorder="1" applyAlignment="1">
      <alignment horizontal="center" vertical="center" textRotation="255"/>
    </xf>
    <xf numFmtId="0" fontId="10" fillId="0" borderId="9" xfId="2" applyFont="1" applyBorder="1" applyAlignment="1">
      <alignment horizontal="center" vertical="center" textRotation="255"/>
    </xf>
    <xf numFmtId="0" fontId="10" fillId="0" borderId="10" xfId="2" applyFont="1" applyBorder="1" applyAlignment="1">
      <alignment horizontal="center" vertical="center" textRotation="255"/>
    </xf>
    <xf numFmtId="0" fontId="10" fillId="0" borderId="21" xfId="2" applyFont="1" applyFill="1" applyBorder="1" applyAlignment="1">
      <alignment horizontal="center" vertical="center"/>
    </xf>
    <xf numFmtId="0" fontId="10" fillId="0" borderId="22" xfId="2" applyFont="1" applyFill="1" applyBorder="1" applyAlignment="1">
      <alignment horizontal="center" vertical="center"/>
    </xf>
    <xf numFmtId="0" fontId="10" fillId="0" borderId="23" xfId="2" applyFont="1" applyFill="1" applyBorder="1" applyAlignment="1">
      <alignment horizontal="center" vertical="center"/>
    </xf>
    <xf numFmtId="0" fontId="9" fillId="0" borderId="2" xfId="2" applyFont="1" applyBorder="1" applyAlignment="1">
      <alignment horizontal="left" vertical="center"/>
    </xf>
    <xf numFmtId="0" fontId="9" fillId="0" borderId="2" xfId="3" applyFont="1" applyBorder="1" applyAlignment="1">
      <alignment horizontal="left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  <xf numFmtId="0" fontId="9" fillId="0" borderId="13" xfId="2" applyFont="1" applyBorder="1" applyAlignment="1">
      <alignment horizontal="left" vertical="center" wrapText="1"/>
    </xf>
    <xf numFmtId="0" fontId="9" fillId="0" borderId="20" xfId="2" applyFont="1" applyBorder="1" applyAlignment="1">
      <alignment horizontal="left" vertical="center" wrapText="1"/>
    </xf>
    <xf numFmtId="10" fontId="12" fillId="0" borderId="25" xfId="2" applyNumberFormat="1" applyFont="1" applyFill="1" applyBorder="1" applyAlignment="1">
      <alignment horizontal="center" vertical="center"/>
    </xf>
    <xf numFmtId="10" fontId="12" fillId="0" borderId="24" xfId="2" applyNumberFormat="1" applyFont="1" applyFill="1" applyBorder="1" applyAlignment="1">
      <alignment horizontal="center" vertical="center"/>
    </xf>
    <xf numFmtId="10" fontId="12" fillId="0" borderId="26" xfId="2" applyNumberFormat="1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20" fillId="0" borderId="8" xfId="0" applyFont="1" applyFill="1" applyBorder="1">
      <alignment vertical="center"/>
    </xf>
    <xf numFmtId="0" fontId="20" fillId="0" borderId="10" xfId="0" applyFont="1" applyFill="1" applyBorder="1">
      <alignment vertical="center"/>
    </xf>
  </cellXfs>
  <cellStyles count="17">
    <cellStyle name="내역서" xfId="8" xr:uid="{00000000-0005-0000-0000-000000000000}"/>
    <cellStyle name="쉼표 [0]" xfId="1" builtinId="6"/>
    <cellStyle name="쉼표 [0] 10" xfId="16" xr:uid="{00000000-0005-0000-0000-000002000000}"/>
    <cellStyle name="쉼표 [0] 2" xfId="9" xr:uid="{00000000-0005-0000-0000-000003000000}"/>
    <cellStyle name="쉼표 [0] 2 19" xfId="5" xr:uid="{00000000-0005-0000-0000-000004000000}"/>
    <cellStyle name="쉼표 [0] 2 2 2" xfId="4" xr:uid="{00000000-0005-0000-0000-000005000000}"/>
    <cellStyle name="쉼표 [0] 3" xfId="15" xr:uid="{00000000-0005-0000-0000-000006000000}"/>
    <cellStyle name="쉼표 [0] 4" xfId="10" xr:uid="{00000000-0005-0000-0000-000007000000}"/>
    <cellStyle name="콤마 [0]_교량하부(3월23일)-1" xfId="6" xr:uid="{00000000-0005-0000-0000-000008000000}"/>
    <cellStyle name="표준" xfId="0" builtinId="0"/>
    <cellStyle name="표준 11" xfId="12" xr:uid="{00000000-0005-0000-0000-00000A000000}"/>
    <cellStyle name="표준 2" xfId="14" xr:uid="{00000000-0005-0000-0000-00000B000000}"/>
    <cellStyle name="표준 2 2" xfId="3" xr:uid="{00000000-0005-0000-0000-00000C000000}"/>
    <cellStyle name="표준 2 2 2 2" xfId="7" xr:uid="{00000000-0005-0000-0000-00000D000000}"/>
    <cellStyle name="표준 4" xfId="11" xr:uid="{00000000-0005-0000-0000-00000E000000}"/>
    <cellStyle name="표준 6" xfId="13" xr:uid="{00000000-0005-0000-0000-00000F000000}"/>
    <cellStyle name="표준_AC내역(전기)_연속견적가로형식" xfId="2" xr:uid="{00000000-0005-0000-0000-000012000000}"/>
  </cellStyles>
  <dxfs count="2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3"/>
  <sheetViews>
    <sheetView tabSelected="1" view="pageBreakPreview" zoomScaleNormal="100" zoomScaleSheetLayoutView="100" workbookViewId="0">
      <selection activeCell="G30" sqref="G30:K30"/>
    </sheetView>
  </sheetViews>
  <sheetFormatPr defaultRowHeight="16.5" x14ac:dyDescent="0.3"/>
  <cols>
    <col min="4" max="4" width="19.875" customWidth="1"/>
    <col min="5" max="5" width="13.25" customWidth="1"/>
    <col min="6" max="6" width="15.375" bestFit="1" customWidth="1"/>
    <col min="12" max="12" width="18.25" customWidth="1"/>
    <col min="14" max="15" width="11" bestFit="1" customWidth="1"/>
    <col min="17" max="17" width="14.625" bestFit="1" customWidth="1"/>
  </cols>
  <sheetData>
    <row r="1" spans="1:15" ht="25.5" x14ac:dyDescent="0.3">
      <c r="A1" s="106" t="s">
        <v>157</v>
      </c>
      <c r="B1" s="106"/>
      <c r="C1" s="106"/>
      <c r="D1" s="106"/>
      <c r="E1" s="106"/>
      <c r="F1" s="106"/>
      <c r="G1" s="106"/>
      <c r="H1" s="107"/>
      <c r="I1" s="107"/>
      <c r="J1" s="107"/>
      <c r="K1" s="107"/>
      <c r="L1" s="107"/>
    </row>
    <row r="2" spans="1:15" x14ac:dyDescent="0.3">
      <c r="A2" s="1"/>
      <c r="B2" s="2"/>
      <c r="C2" s="2"/>
      <c r="D2" s="2"/>
      <c r="E2" s="2"/>
      <c r="F2" s="2"/>
      <c r="G2" s="2"/>
      <c r="H2" s="3"/>
      <c r="I2" s="3"/>
      <c r="J2" s="3"/>
      <c r="K2" s="3"/>
      <c r="L2" s="3"/>
    </row>
    <row r="3" spans="1:15" x14ac:dyDescent="0.3">
      <c r="A3" s="1" t="s">
        <v>168</v>
      </c>
      <c r="B3" s="2"/>
      <c r="C3" s="2"/>
      <c r="D3" s="2"/>
      <c r="E3" s="2"/>
      <c r="F3" s="2"/>
      <c r="G3" s="2"/>
      <c r="H3" s="3"/>
      <c r="I3" s="3"/>
      <c r="J3" s="3"/>
      <c r="K3" s="3"/>
      <c r="L3" s="3"/>
    </row>
    <row r="4" spans="1:15" x14ac:dyDescent="0.3">
      <c r="A4" s="4" t="s">
        <v>0</v>
      </c>
      <c r="B4" s="5" t="str">
        <f>CONCATENATE(NUMBERSTRING(F30,1),"원정(\")</f>
        <v>영원정(\</v>
      </c>
      <c r="C4" s="6"/>
      <c r="D4" s="6"/>
      <c r="E4" s="32">
        <f>F30</f>
        <v>0</v>
      </c>
      <c r="F4" s="27" t="s">
        <v>55</v>
      </c>
      <c r="G4" s="6"/>
      <c r="H4" s="7"/>
      <c r="I4" s="7"/>
      <c r="J4" s="7"/>
      <c r="K4" s="3"/>
      <c r="L4" s="3"/>
    </row>
    <row r="5" spans="1:15" x14ac:dyDescent="0.3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5" x14ac:dyDescent="0.3">
      <c r="A6" s="108" t="s">
        <v>1</v>
      </c>
      <c r="B6" s="109"/>
      <c r="C6" s="109"/>
      <c r="D6" s="109"/>
      <c r="E6" s="109"/>
      <c r="F6" s="55" t="s">
        <v>2</v>
      </c>
      <c r="G6" s="109" t="s">
        <v>56</v>
      </c>
      <c r="H6" s="109"/>
      <c r="I6" s="109"/>
      <c r="J6" s="109"/>
      <c r="K6" s="109"/>
      <c r="L6" s="56" t="s">
        <v>3</v>
      </c>
    </row>
    <row r="7" spans="1:15" x14ac:dyDescent="0.3">
      <c r="A7" s="110" t="s">
        <v>45</v>
      </c>
      <c r="B7" s="97" t="s">
        <v>4</v>
      </c>
      <c r="C7" s="97"/>
      <c r="D7" s="97"/>
      <c r="E7" s="97"/>
      <c r="F7" s="89"/>
      <c r="G7" s="98"/>
      <c r="H7" s="99"/>
      <c r="I7" s="99"/>
      <c r="J7" s="99"/>
      <c r="K7" s="100"/>
      <c r="L7" s="11"/>
    </row>
    <row r="8" spans="1:15" x14ac:dyDescent="0.15">
      <c r="A8" s="111"/>
      <c r="B8" s="110" t="s">
        <v>5</v>
      </c>
      <c r="C8" s="97" t="s">
        <v>6</v>
      </c>
      <c r="D8" s="97"/>
      <c r="E8" s="97"/>
      <c r="F8" s="89"/>
      <c r="G8" s="12"/>
      <c r="H8" s="13"/>
      <c r="I8" s="13"/>
      <c r="J8" s="13"/>
      <c r="K8" s="13"/>
      <c r="L8" s="14"/>
    </row>
    <row r="9" spans="1:15" x14ac:dyDescent="0.15">
      <c r="A9" s="111"/>
      <c r="B9" s="111"/>
      <c r="C9" s="97" t="s">
        <v>7</v>
      </c>
      <c r="D9" s="97"/>
      <c r="E9" s="97"/>
      <c r="F9" s="89"/>
      <c r="G9" s="92" t="s">
        <v>8</v>
      </c>
      <c r="H9" s="93"/>
      <c r="I9" s="93"/>
      <c r="J9" s="15" t="s">
        <v>9</v>
      </c>
      <c r="K9" s="16">
        <v>0.17499999999999999</v>
      </c>
      <c r="L9" s="14"/>
      <c r="N9" s="49"/>
    </row>
    <row r="10" spans="1:15" x14ac:dyDescent="0.15">
      <c r="A10" s="111"/>
      <c r="B10" s="112"/>
      <c r="C10" s="97" t="s">
        <v>10</v>
      </c>
      <c r="D10" s="97"/>
      <c r="E10" s="97"/>
      <c r="F10" s="89"/>
      <c r="G10" s="17"/>
      <c r="H10" s="18"/>
      <c r="I10" s="18"/>
      <c r="J10" s="19"/>
      <c r="K10" s="19"/>
      <c r="L10" s="20"/>
      <c r="N10" s="49"/>
    </row>
    <row r="11" spans="1:15" x14ac:dyDescent="0.15">
      <c r="A11" s="111"/>
      <c r="B11" s="110" t="s">
        <v>11</v>
      </c>
      <c r="C11" s="97" t="s">
        <v>12</v>
      </c>
      <c r="D11" s="97"/>
      <c r="E11" s="97"/>
      <c r="F11" s="89"/>
      <c r="G11" s="92"/>
      <c r="H11" s="93"/>
      <c r="I11" s="93"/>
      <c r="J11" s="15"/>
      <c r="K11" s="16"/>
      <c r="L11" s="14"/>
      <c r="N11" s="49"/>
      <c r="O11" s="49"/>
    </row>
    <row r="12" spans="1:15" x14ac:dyDescent="0.15">
      <c r="A12" s="111"/>
      <c r="B12" s="111"/>
      <c r="C12" s="97" t="s">
        <v>13</v>
      </c>
      <c r="D12" s="97"/>
      <c r="E12" s="97"/>
      <c r="F12" s="89"/>
      <c r="G12" s="92" t="s">
        <v>54</v>
      </c>
      <c r="H12" s="93"/>
      <c r="I12" s="93"/>
      <c r="J12" s="15" t="s">
        <v>9</v>
      </c>
      <c r="K12" s="16">
        <v>3.56E-2</v>
      </c>
      <c r="L12" s="14"/>
      <c r="N12" s="49"/>
      <c r="O12" s="49"/>
    </row>
    <row r="13" spans="1:15" x14ac:dyDescent="0.15">
      <c r="A13" s="111"/>
      <c r="B13" s="111"/>
      <c r="C13" s="97" t="s">
        <v>14</v>
      </c>
      <c r="D13" s="97"/>
      <c r="E13" s="97"/>
      <c r="F13" s="89"/>
      <c r="G13" s="92" t="s">
        <v>54</v>
      </c>
      <c r="H13" s="93"/>
      <c r="I13" s="93"/>
      <c r="J13" s="15" t="s">
        <v>9</v>
      </c>
      <c r="K13" s="16">
        <v>1.01E-2</v>
      </c>
      <c r="L13" s="14"/>
      <c r="O13" s="49"/>
    </row>
    <row r="14" spans="1:15" x14ac:dyDescent="0.15">
      <c r="A14" s="111"/>
      <c r="B14" s="111"/>
      <c r="C14" s="94" t="s">
        <v>106</v>
      </c>
      <c r="D14" s="95"/>
      <c r="E14" s="96"/>
      <c r="F14" s="89"/>
      <c r="G14" s="46" t="s">
        <v>107</v>
      </c>
      <c r="H14" s="47"/>
      <c r="I14" s="47"/>
      <c r="J14" s="15"/>
      <c r="K14" s="51">
        <v>3.5950000000000003E-2</v>
      </c>
      <c r="L14" s="14" t="s">
        <v>161</v>
      </c>
      <c r="O14" s="49"/>
    </row>
    <row r="15" spans="1:15" x14ac:dyDescent="0.15">
      <c r="A15" s="111"/>
      <c r="B15" s="111"/>
      <c r="C15" s="94" t="s">
        <v>104</v>
      </c>
      <c r="D15" s="95"/>
      <c r="E15" s="96"/>
      <c r="F15" s="89"/>
      <c r="G15" s="46" t="s">
        <v>108</v>
      </c>
      <c r="H15" s="47"/>
      <c r="I15" s="47"/>
      <c r="J15" s="15"/>
      <c r="K15" s="16">
        <v>0.13139999999999999</v>
      </c>
      <c r="L15" s="14" t="s">
        <v>161</v>
      </c>
    </row>
    <row r="16" spans="1:15" x14ac:dyDescent="0.15">
      <c r="A16" s="111"/>
      <c r="B16" s="111"/>
      <c r="C16" s="94" t="s">
        <v>105</v>
      </c>
      <c r="D16" s="95"/>
      <c r="E16" s="96"/>
      <c r="F16" s="89"/>
      <c r="G16" s="46" t="s">
        <v>107</v>
      </c>
      <c r="H16" s="47"/>
      <c r="I16" s="47"/>
      <c r="J16" s="15"/>
      <c r="K16" s="16">
        <v>4.7500000000000001E-2</v>
      </c>
      <c r="L16" s="14" t="s">
        <v>161</v>
      </c>
    </row>
    <row r="17" spans="1:17" x14ac:dyDescent="0.15">
      <c r="A17" s="111"/>
      <c r="B17" s="111"/>
      <c r="C17" s="97" t="s">
        <v>53</v>
      </c>
      <c r="D17" s="97"/>
      <c r="E17" s="97"/>
      <c r="F17" s="89"/>
      <c r="G17" s="92" t="s">
        <v>8</v>
      </c>
      <c r="H17" s="93"/>
      <c r="I17" s="93"/>
      <c r="J17" s="15" t="s">
        <v>9</v>
      </c>
      <c r="K17" s="16">
        <v>2.3E-2</v>
      </c>
      <c r="L17" s="14" t="s">
        <v>160</v>
      </c>
    </row>
    <row r="18" spans="1:17" x14ac:dyDescent="0.3">
      <c r="A18" s="111"/>
      <c r="B18" s="111"/>
      <c r="C18" s="94" t="s">
        <v>48</v>
      </c>
      <c r="D18" s="103"/>
      <c r="E18" s="103"/>
      <c r="F18" s="89"/>
      <c r="G18" s="104" t="s">
        <v>49</v>
      </c>
      <c r="H18" s="105"/>
      <c r="I18" s="105"/>
      <c r="J18" s="15" t="s">
        <v>50</v>
      </c>
      <c r="K18" s="16">
        <v>1.8E-3</v>
      </c>
      <c r="L18" s="14" t="s">
        <v>162</v>
      </c>
    </row>
    <row r="19" spans="1:17" x14ac:dyDescent="0.15">
      <c r="A19" s="111"/>
      <c r="B19" s="111"/>
      <c r="C19" s="97" t="s">
        <v>15</v>
      </c>
      <c r="D19" s="97"/>
      <c r="E19" s="97"/>
      <c r="F19" s="89"/>
      <c r="G19" s="101" t="s">
        <v>16</v>
      </c>
      <c r="H19" s="102"/>
      <c r="I19" s="102"/>
      <c r="J19" s="15" t="s">
        <v>9</v>
      </c>
      <c r="K19" s="16">
        <v>3.1099999999999999E-2</v>
      </c>
      <c r="L19" s="21" t="s">
        <v>163</v>
      </c>
    </row>
    <row r="20" spans="1:17" x14ac:dyDescent="0.15">
      <c r="A20" s="111"/>
      <c r="B20" s="111"/>
      <c r="C20" s="97" t="s">
        <v>51</v>
      </c>
      <c r="D20" s="97"/>
      <c r="E20" s="97"/>
      <c r="F20" s="89"/>
      <c r="G20" s="29" t="s">
        <v>52</v>
      </c>
      <c r="H20" s="30"/>
      <c r="I20" s="30"/>
      <c r="J20" s="15" t="s">
        <v>50</v>
      </c>
      <c r="K20" s="16">
        <v>3.0000000000000001E-3</v>
      </c>
      <c r="L20" s="21" t="s">
        <v>164</v>
      </c>
    </row>
    <row r="21" spans="1:17" x14ac:dyDescent="0.15">
      <c r="A21" s="111"/>
      <c r="B21" s="111"/>
      <c r="C21" s="97" t="s">
        <v>17</v>
      </c>
      <c r="D21" s="97"/>
      <c r="E21" s="97"/>
      <c r="F21" s="89"/>
      <c r="G21" s="92" t="s">
        <v>18</v>
      </c>
      <c r="H21" s="93"/>
      <c r="I21" s="93"/>
      <c r="J21" s="15" t="s">
        <v>9</v>
      </c>
      <c r="K21" s="16">
        <v>5.2200000000000003E-2</v>
      </c>
      <c r="L21" s="14" t="s">
        <v>165</v>
      </c>
    </row>
    <row r="22" spans="1:17" hidden="1" x14ac:dyDescent="0.15">
      <c r="A22" s="111"/>
      <c r="B22" s="111"/>
      <c r="C22" s="94"/>
      <c r="D22" s="95"/>
      <c r="E22" s="96"/>
      <c r="F22" s="89"/>
      <c r="G22" s="46"/>
      <c r="H22" s="47"/>
      <c r="I22" s="47"/>
      <c r="J22" s="15"/>
      <c r="K22" s="16"/>
      <c r="L22" s="14"/>
    </row>
    <row r="23" spans="1:17" x14ac:dyDescent="0.15">
      <c r="A23" s="112"/>
      <c r="B23" s="112"/>
      <c r="C23" s="97"/>
      <c r="D23" s="97"/>
      <c r="E23" s="97"/>
      <c r="F23" s="89"/>
      <c r="G23" s="17"/>
      <c r="H23" s="18"/>
      <c r="I23" s="18"/>
      <c r="J23" s="19"/>
      <c r="K23" s="19"/>
      <c r="L23" s="20"/>
    </row>
    <row r="24" spans="1:17" x14ac:dyDescent="0.15">
      <c r="A24" s="94" t="s">
        <v>19</v>
      </c>
      <c r="B24" s="95"/>
      <c r="C24" s="95"/>
      <c r="D24" s="95"/>
      <c r="E24" s="95"/>
      <c r="F24" s="89"/>
      <c r="G24" s="17"/>
      <c r="H24" s="18"/>
      <c r="I24" s="18"/>
      <c r="J24" s="19"/>
      <c r="K24" s="19"/>
      <c r="L24" s="20"/>
    </row>
    <row r="25" spans="1:17" x14ac:dyDescent="0.15">
      <c r="A25" s="94" t="s">
        <v>20</v>
      </c>
      <c r="B25" s="95"/>
      <c r="C25" s="95"/>
      <c r="D25" s="95"/>
      <c r="E25" s="95"/>
      <c r="F25" s="89"/>
      <c r="G25" s="92" t="s">
        <v>21</v>
      </c>
      <c r="H25" s="93"/>
      <c r="I25" s="93"/>
      <c r="J25" s="15" t="s">
        <v>9</v>
      </c>
      <c r="K25" s="16">
        <v>0.08</v>
      </c>
      <c r="L25" s="14"/>
    </row>
    <row r="26" spans="1:17" x14ac:dyDescent="0.15">
      <c r="A26" s="94" t="s">
        <v>22</v>
      </c>
      <c r="B26" s="95"/>
      <c r="C26" s="95"/>
      <c r="D26" s="95"/>
      <c r="E26" s="95"/>
      <c r="F26" s="89"/>
      <c r="G26" s="92" t="s">
        <v>23</v>
      </c>
      <c r="H26" s="93"/>
      <c r="I26" s="93"/>
      <c r="J26" s="15" t="s">
        <v>9</v>
      </c>
      <c r="K26" s="22">
        <v>0.15</v>
      </c>
      <c r="L26" s="14"/>
      <c r="Q26" s="31"/>
    </row>
    <row r="27" spans="1:17" x14ac:dyDescent="0.15">
      <c r="A27" s="94" t="s">
        <v>24</v>
      </c>
      <c r="B27" s="95"/>
      <c r="C27" s="95"/>
      <c r="D27" s="95"/>
      <c r="E27" s="95"/>
      <c r="F27" s="89"/>
      <c r="G27" s="116"/>
      <c r="H27" s="117"/>
      <c r="I27" s="117"/>
      <c r="J27" s="10"/>
      <c r="K27" s="22"/>
      <c r="L27" s="11"/>
    </row>
    <row r="28" spans="1:17" x14ac:dyDescent="0.3">
      <c r="A28" s="118" t="s">
        <v>25</v>
      </c>
      <c r="B28" s="119"/>
      <c r="C28" s="119"/>
      <c r="D28" s="119"/>
      <c r="E28" s="120"/>
      <c r="F28" s="90"/>
      <c r="G28" s="64"/>
      <c r="H28" s="64"/>
      <c r="I28" s="64"/>
      <c r="J28" s="64"/>
      <c r="K28" s="64"/>
      <c r="L28" s="65"/>
    </row>
    <row r="29" spans="1:17" ht="17.25" thickBot="1" x14ac:dyDescent="0.35">
      <c r="A29" s="121" t="s">
        <v>26</v>
      </c>
      <c r="B29" s="122"/>
      <c r="C29" s="122"/>
      <c r="D29" s="122"/>
      <c r="E29" s="122"/>
      <c r="F29" s="91"/>
      <c r="G29" s="123" t="s">
        <v>27</v>
      </c>
      <c r="H29" s="124"/>
      <c r="I29" s="124"/>
      <c r="J29" s="66" t="s">
        <v>9</v>
      </c>
      <c r="K29" s="67">
        <v>0.1</v>
      </c>
      <c r="L29" s="68"/>
    </row>
    <row r="30" spans="1:17" ht="17.25" thickBot="1" x14ac:dyDescent="0.35">
      <c r="A30" s="113" t="s">
        <v>28</v>
      </c>
      <c r="B30" s="114"/>
      <c r="C30" s="114"/>
      <c r="D30" s="114"/>
      <c r="E30" s="115"/>
      <c r="F30" s="69">
        <f>ROUNDDOWN(SUM(F28+F29),-3)</f>
        <v>0</v>
      </c>
      <c r="G30" s="125"/>
      <c r="H30" s="126"/>
      <c r="I30" s="126"/>
      <c r="J30" s="126"/>
      <c r="K30" s="127"/>
      <c r="L30" s="70" t="s">
        <v>159</v>
      </c>
    </row>
    <row r="31" spans="1:17" x14ac:dyDescent="0.3">
      <c r="F31" s="31"/>
    </row>
    <row r="32" spans="1:17" x14ac:dyDescent="0.3">
      <c r="F32" s="26"/>
    </row>
    <row r="33" spans="6:6" x14ac:dyDescent="0.3">
      <c r="F33" s="26"/>
    </row>
  </sheetData>
  <mergeCells count="44">
    <mergeCell ref="A30:E30"/>
    <mergeCell ref="C23:E23"/>
    <mergeCell ref="A24:E24"/>
    <mergeCell ref="A25:E25"/>
    <mergeCell ref="G25:I25"/>
    <mergeCell ref="A26:E26"/>
    <mergeCell ref="G26:I26"/>
    <mergeCell ref="A27:E27"/>
    <mergeCell ref="G27:I27"/>
    <mergeCell ref="A28:E28"/>
    <mergeCell ref="A29:E29"/>
    <mergeCell ref="G29:I29"/>
    <mergeCell ref="G30:K30"/>
    <mergeCell ref="A1:L1"/>
    <mergeCell ref="A6:E6"/>
    <mergeCell ref="G6:K6"/>
    <mergeCell ref="A7:A23"/>
    <mergeCell ref="B7:E7"/>
    <mergeCell ref="B8:B10"/>
    <mergeCell ref="C8:E8"/>
    <mergeCell ref="C9:E9"/>
    <mergeCell ref="G9:I9"/>
    <mergeCell ref="C10:E10"/>
    <mergeCell ref="B11:B23"/>
    <mergeCell ref="C11:E11"/>
    <mergeCell ref="G11:I11"/>
    <mergeCell ref="C13:E13"/>
    <mergeCell ref="G13:I13"/>
    <mergeCell ref="C12:E12"/>
    <mergeCell ref="G12:I12"/>
    <mergeCell ref="C22:E22"/>
    <mergeCell ref="C19:E19"/>
    <mergeCell ref="G7:K7"/>
    <mergeCell ref="G19:I19"/>
    <mergeCell ref="C21:E21"/>
    <mergeCell ref="G21:I21"/>
    <mergeCell ref="C18:E18"/>
    <mergeCell ref="G18:I18"/>
    <mergeCell ref="C20:E20"/>
    <mergeCell ref="C17:E17"/>
    <mergeCell ref="G17:I17"/>
    <mergeCell ref="C14:E14"/>
    <mergeCell ref="C15:E15"/>
    <mergeCell ref="C16:E16"/>
  </mergeCells>
  <phoneticPr fontId="4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2"/>
  <sheetViews>
    <sheetView view="pageBreakPreview" zoomScale="110" zoomScaleNormal="100" zoomScaleSheetLayoutView="110" workbookViewId="0">
      <pane ySplit="3" topLeftCell="A4" activePane="bottomLeft" state="frozen"/>
      <selection activeCell="A30" sqref="A30:E30"/>
      <selection pane="bottomLeft" activeCell="K26" sqref="K26"/>
    </sheetView>
  </sheetViews>
  <sheetFormatPr defaultRowHeight="16.5" x14ac:dyDescent="0.3"/>
  <cols>
    <col min="1" max="1" width="19.625" customWidth="1"/>
    <col min="2" max="2" width="22.875" customWidth="1"/>
    <col min="3" max="3" width="9.125" customWidth="1"/>
    <col min="4" max="4" width="6.875" customWidth="1"/>
    <col min="5" max="5" width="9.25" customWidth="1"/>
    <col min="6" max="6" width="10.5" bestFit="1" customWidth="1"/>
    <col min="7" max="7" width="10.75" bestFit="1" customWidth="1"/>
    <col min="8" max="8" width="13.25" customWidth="1"/>
    <col min="9" max="9" width="10.625" bestFit="1" customWidth="1"/>
    <col min="10" max="10" width="11.625" customWidth="1"/>
    <col min="11" max="11" width="10.5" bestFit="1" customWidth="1"/>
    <col min="12" max="12" width="13.375" customWidth="1"/>
    <col min="14" max="14" width="9" customWidth="1"/>
    <col min="16" max="16" width="11.875" bestFit="1" customWidth="1"/>
  </cols>
  <sheetData>
    <row r="1" spans="1:17" ht="46.5" customHeight="1" x14ac:dyDescent="0.3">
      <c r="A1" s="28" t="s">
        <v>158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7" ht="24.95" customHeight="1" x14ac:dyDescent="0.3">
      <c r="A2" s="128" t="s">
        <v>38</v>
      </c>
      <c r="B2" s="128" t="s">
        <v>39</v>
      </c>
      <c r="C2" s="128" t="s">
        <v>43</v>
      </c>
      <c r="D2" s="128" t="s">
        <v>40</v>
      </c>
      <c r="E2" s="130" t="s">
        <v>41</v>
      </c>
      <c r="F2" s="131"/>
      <c r="G2" s="130" t="s">
        <v>42</v>
      </c>
      <c r="H2" s="131"/>
      <c r="I2" s="130" t="s">
        <v>29</v>
      </c>
      <c r="J2" s="131"/>
      <c r="K2" s="130" t="s">
        <v>30</v>
      </c>
      <c r="L2" s="131"/>
      <c r="M2" s="57" t="s">
        <v>31</v>
      </c>
    </row>
    <row r="3" spans="1:17" ht="24.95" customHeight="1" x14ac:dyDescent="0.3">
      <c r="A3" s="129"/>
      <c r="B3" s="129"/>
      <c r="C3" s="129"/>
      <c r="D3" s="129"/>
      <c r="E3" s="57" t="s">
        <v>32</v>
      </c>
      <c r="F3" s="57" t="s">
        <v>33</v>
      </c>
      <c r="G3" s="57" t="s">
        <v>32</v>
      </c>
      <c r="H3" s="57" t="s">
        <v>33</v>
      </c>
      <c r="I3" s="57" t="s">
        <v>32</v>
      </c>
      <c r="J3" s="57" t="s">
        <v>33</v>
      </c>
      <c r="K3" s="57" t="s">
        <v>32</v>
      </c>
      <c r="L3" s="57" t="s">
        <v>33</v>
      </c>
      <c r="M3" s="58"/>
    </row>
    <row r="4" spans="1:17" x14ac:dyDescent="0.3">
      <c r="A4" s="25" t="s">
        <v>36</v>
      </c>
      <c r="B4" s="25"/>
      <c r="C4" s="34"/>
      <c r="D4" s="34"/>
      <c r="E4" s="33"/>
      <c r="F4" s="33"/>
      <c r="G4" s="33"/>
      <c r="H4" s="33"/>
      <c r="I4" s="33"/>
      <c r="J4" s="33"/>
      <c r="K4" s="33"/>
      <c r="L4" s="33"/>
      <c r="M4" s="34"/>
    </row>
    <row r="5" spans="1:17" hidden="1" x14ac:dyDescent="0.3">
      <c r="A5" s="25"/>
      <c r="B5" s="25"/>
      <c r="C5" s="33"/>
      <c r="D5" s="36"/>
      <c r="E5" s="33"/>
      <c r="F5" s="33"/>
      <c r="G5" s="33"/>
      <c r="H5" s="33"/>
      <c r="I5" s="33"/>
      <c r="J5" s="33"/>
      <c r="K5" s="33"/>
      <c r="L5" s="33"/>
      <c r="M5" s="34"/>
      <c r="Q5" s="23"/>
    </row>
    <row r="6" spans="1:17" hidden="1" x14ac:dyDescent="0.3">
      <c r="A6" s="25"/>
      <c r="B6" s="25"/>
      <c r="C6" s="33"/>
      <c r="D6" s="36"/>
      <c r="E6" s="33"/>
      <c r="F6" s="33"/>
      <c r="G6" s="33"/>
      <c r="H6" s="33"/>
      <c r="I6" s="33"/>
      <c r="J6" s="33"/>
      <c r="K6" s="33"/>
      <c r="L6" s="33"/>
      <c r="M6" s="34"/>
      <c r="Q6" s="23"/>
    </row>
    <row r="7" spans="1:17" hidden="1" x14ac:dyDescent="0.3">
      <c r="A7" s="25"/>
      <c r="B7" s="25"/>
      <c r="C7" s="33"/>
      <c r="D7" s="36"/>
      <c r="E7" s="33"/>
      <c r="F7" s="33"/>
      <c r="G7" s="33"/>
      <c r="H7" s="33"/>
      <c r="I7" s="33"/>
      <c r="J7" s="33"/>
      <c r="K7" s="33"/>
      <c r="L7" s="33"/>
      <c r="M7" s="34"/>
      <c r="Q7" s="23"/>
    </row>
    <row r="8" spans="1:17" hidden="1" x14ac:dyDescent="0.3">
      <c r="A8" s="25"/>
      <c r="B8" s="25"/>
      <c r="C8" s="33"/>
      <c r="D8" s="36"/>
      <c r="E8" s="33"/>
      <c r="F8" s="33"/>
      <c r="G8" s="33"/>
      <c r="H8" s="33"/>
      <c r="I8" s="33"/>
      <c r="J8" s="33"/>
      <c r="K8" s="33"/>
      <c r="L8" s="33"/>
      <c r="M8" s="34"/>
      <c r="Q8" s="23"/>
    </row>
    <row r="9" spans="1:17" hidden="1" x14ac:dyDescent="0.3">
      <c r="A9" s="25"/>
      <c r="B9" s="25"/>
      <c r="C9" s="33"/>
      <c r="D9" s="36"/>
      <c r="E9" s="33"/>
      <c r="F9" s="33"/>
      <c r="G9" s="33"/>
      <c r="H9" s="33"/>
      <c r="I9" s="33"/>
      <c r="J9" s="33"/>
      <c r="K9" s="33"/>
      <c r="L9" s="33"/>
      <c r="M9" s="34"/>
      <c r="Q9" s="23"/>
    </row>
    <row r="10" spans="1:17" hidden="1" x14ac:dyDescent="0.3">
      <c r="A10" s="25"/>
      <c r="B10" s="25"/>
      <c r="C10" s="33"/>
      <c r="D10" s="36"/>
      <c r="E10" s="33"/>
      <c r="F10" s="33"/>
      <c r="G10" s="33"/>
      <c r="H10" s="33"/>
      <c r="I10" s="33"/>
      <c r="J10" s="33"/>
      <c r="K10" s="33"/>
      <c r="L10" s="33"/>
      <c r="M10" s="34"/>
      <c r="Q10" s="23"/>
    </row>
    <row r="11" spans="1:17" x14ac:dyDescent="0.3">
      <c r="A11" s="25" t="s">
        <v>46</v>
      </c>
      <c r="B11" s="25" t="s">
        <v>169</v>
      </c>
      <c r="C11" s="33">
        <v>2</v>
      </c>
      <c r="D11" s="36" t="s">
        <v>34</v>
      </c>
      <c r="E11" s="33"/>
      <c r="F11" s="33"/>
      <c r="G11" s="33"/>
      <c r="H11" s="33"/>
      <c r="I11" s="33"/>
      <c r="J11" s="33"/>
      <c r="K11" s="33"/>
      <c r="L11" s="33"/>
      <c r="M11" s="34"/>
      <c r="Q11" s="23"/>
    </row>
    <row r="12" spans="1:17" x14ac:dyDescent="0.3">
      <c r="A12" s="25" t="s">
        <v>46</v>
      </c>
      <c r="B12" s="25" t="s">
        <v>170</v>
      </c>
      <c r="C12" s="33">
        <v>3</v>
      </c>
      <c r="D12" s="36" t="s">
        <v>34</v>
      </c>
      <c r="E12" s="33"/>
      <c r="F12" s="33"/>
      <c r="G12" s="33"/>
      <c r="H12" s="33"/>
      <c r="I12" s="33"/>
      <c r="J12" s="33"/>
      <c r="K12" s="33"/>
      <c r="L12" s="33"/>
      <c r="M12" s="34"/>
      <c r="Q12" s="23"/>
    </row>
    <row r="13" spans="1:17" x14ac:dyDescent="0.3">
      <c r="A13" s="25" t="s">
        <v>46</v>
      </c>
      <c r="B13" s="25" t="s">
        <v>171</v>
      </c>
      <c r="C13" s="33">
        <v>4</v>
      </c>
      <c r="D13" s="36" t="s">
        <v>34</v>
      </c>
      <c r="E13" s="33"/>
      <c r="F13" s="33"/>
      <c r="G13" s="33"/>
      <c r="H13" s="33"/>
      <c r="I13" s="33"/>
      <c r="J13" s="33"/>
      <c r="K13" s="33"/>
      <c r="L13" s="33"/>
      <c r="M13" s="34"/>
      <c r="Q13" s="23"/>
    </row>
    <row r="14" spans="1:17" x14ac:dyDescent="0.3">
      <c r="A14" s="25" t="s">
        <v>46</v>
      </c>
      <c r="B14" s="25" t="s">
        <v>172</v>
      </c>
      <c r="C14" s="33">
        <v>5</v>
      </c>
      <c r="D14" s="36" t="s">
        <v>34</v>
      </c>
      <c r="E14" s="33"/>
      <c r="F14" s="33"/>
      <c r="G14" s="33"/>
      <c r="H14" s="33"/>
      <c r="I14" s="33"/>
      <c r="J14" s="33"/>
      <c r="K14" s="33"/>
      <c r="L14" s="33"/>
      <c r="M14" s="34"/>
      <c r="Q14" s="23"/>
    </row>
    <row r="15" spans="1:17" x14ac:dyDescent="0.3">
      <c r="A15" s="25" t="s">
        <v>46</v>
      </c>
      <c r="B15" s="25" t="s">
        <v>173</v>
      </c>
      <c r="C15" s="33">
        <v>4</v>
      </c>
      <c r="D15" s="36" t="s">
        <v>34</v>
      </c>
      <c r="E15" s="33"/>
      <c r="F15" s="33"/>
      <c r="G15" s="33"/>
      <c r="H15" s="33"/>
      <c r="I15" s="33"/>
      <c r="J15" s="33"/>
      <c r="K15" s="33"/>
      <c r="L15" s="33"/>
      <c r="M15" s="34"/>
      <c r="Q15" s="23"/>
    </row>
    <row r="16" spans="1:17" x14ac:dyDescent="0.3">
      <c r="A16" s="25" t="s">
        <v>46</v>
      </c>
      <c r="B16" s="25" t="s">
        <v>174</v>
      </c>
      <c r="C16" s="33">
        <v>1</v>
      </c>
      <c r="D16" s="36" t="s">
        <v>34</v>
      </c>
      <c r="E16" s="33"/>
      <c r="F16" s="33"/>
      <c r="G16" s="33"/>
      <c r="H16" s="33"/>
      <c r="I16" s="33"/>
      <c r="J16" s="33"/>
      <c r="K16" s="33"/>
      <c r="L16" s="33"/>
      <c r="M16" s="34"/>
      <c r="Q16" s="23"/>
    </row>
    <row r="17" spans="1:17" x14ac:dyDescent="0.3">
      <c r="A17" s="25" t="s">
        <v>47</v>
      </c>
      <c r="B17" s="25" t="s">
        <v>169</v>
      </c>
      <c r="C17" s="33">
        <v>15</v>
      </c>
      <c r="D17" s="36" t="s">
        <v>34</v>
      </c>
      <c r="E17" s="33"/>
      <c r="F17" s="33"/>
      <c r="G17" s="33"/>
      <c r="H17" s="33"/>
      <c r="I17" s="33"/>
      <c r="J17" s="33"/>
      <c r="K17" s="33"/>
      <c r="L17" s="33"/>
      <c r="M17" s="34"/>
      <c r="Q17" s="23"/>
    </row>
    <row r="18" spans="1:17" x14ac:dyDescent="0.3">
      <c r="A18" s="25" t="s">
        <v>47</v>
      </c>
      <c r="B18" s="151" t="s">
        <v>170</v>
      </c>
      <c r="C18" s="33">
        <v>15</v>
      </c>
      <c r="D18" s="72" t="s">
        <v>34</v>
      </c>
      <c r="E18" s="71"/>
      <c r="F18" s="71"/>
      <c r="G18" s="71"/>
      <c r="H18" s="71"/>
      <c r="I18" s="71"/>
      <c r="J18" s="71"/>
      <c r="K18" s="85"/>
      <c r="L18" s="85"/>
      <c r="M18" s="73"/>
      <c r="Q18" s="23"/>
    </row>
    <row r="19" spans="1:17" x14ac:dyDescent="0.3">
      <c r="A19" s="25" t="s">
        <v>47</v>
      </c>
      <c r="B19" s="74" t="s">
        <v>171</v>
      </c>
      <c r="C19" s="33">
        <v>18</v>
      </c>
      <c r="D19" s="76" t="s">
        <v>34</v>
      </c>
      <c r="E19" s="75"/>
      <c r="F19" s="75"/>
      <c r="G19" s="75"/>
      <c r="H19" s="75"/>
      <c r="I19" s="75"/>
      <c r="J19" s="75"/>
      <c r="K19" s="86"/>
      <c r="L19" s="86"/>
      <c r="M19" s="77"/>
      <c r="Q19" s="23"/>
    </row>
    <row r="20" spans="1:17" x14ac:dyDescent="0.3">
      <c r="A20" s="25" t="s">
        <v>47</v>
      </c>
      <c r="B20" s="74" t="s">
        <v>172</v>
      </c>
      <c r="C20" s="33">
        <v>12</v>
      </c>
      <c r="D20" s="76" t="s">
        <v>34</v>
      </c>
      <c r="E20" s="75"/>
      <c r="F20" s="75"/>
      <c r="G20" s="75"/>
      <c r="H20" s="75"/>
      <c r="I20" s="75"/>
      <c r="J20" s="75"/>
      <c r="K20" s="86"/>
      <c r="L20" s="86"/>
      <c r="M20" s="77"/>
      <c r="Q20" s="23"/>
    </row>
    <row r="21" spans="1:17" x14ac:dyDescent="0.3">
      <c r="A21" s="25" t="s">
        <v>47</v>
      </c>
      <c r="B21" s="74" t="s">
        <v>173</v>
      </c>
      <c r="C21" s="33">
        <v>13</v>
      </c>
      <c r="D21" s="76" t="s">
        <v>34</v>
      </c>
      <c r="E21" s="75"/>
      <c r="F21" s="75"/>
      <c r="G21" s="75"/>
      <c r="H21" s="75"/>
      <c r="I21" s="75"/>
      <c r="J21" s="75"/>
      <c r="K21" s="86"/>
      <c r="L21" s="86"/>
      <c r="M21" s="77"/>
      <c r="Q21" s="23"/>
    </row>
    <row r="22" spans="1:17" x14ac:dyDescent="0.3">
      <c r="A22" s="25" t="s">
        <v>47</v>
      </c>
      <c r="B22" s="78" t="s">
        <v>174</v>
      </c>
      <c r="C22" s="33">
        <v>10</v>
      </c>
      <c r="D22" s="80" t="s">
        <v>34</v>
      </c>
      <c r="E22" s="79"/>
      <c r="F22" s="79"/>
      <c r="G22" s="79"/>
      <c r="H22" s="79"/>
      <c r="I22" s="79"/>
      <c r="J22" s="79"/>
      <c r="K22" s="79"/>
      <c r="L22" s="79"/>
      <c r="M22" s="81"/>
      <c r="Q22" s="23"/>
    </row>
    <row r="23" spans="1:17" x14ac:dyDescent="0.3">
      <c r="A23" s="74" t="s">
        <v>166</v>
      </c>
      <c r="B23" s="74" t="s">
        <v>175</v>
      </c>
      <c r="C23" s="75">
        <v>21</v>
      </c>
      <c r="D23" s="76" t="s">
        <v>58</v>
      </c>
      <c r="E23" s="75"/>
      <c r="F23" s="75"/>
      <c r="G23" s="75"/>
      <c r="H23" s="75"/>
      <c r="I23" s="75"/>
      <c r="J23" s="75"/>
      <c r="K23" s="86"/>
      <c r="L23" s="86"/>
      <c r="M23" s="77"/>
      <c r="Q23" s="23"/>
    </row>
    <row r="24" spans="1:17" x14ac:dyDescent="0.3">
      <c r="A24" s="74" t="s">
        <v>166</v>
      </c>
      <c r="B24" s="74" t="s">
        <v>176</v>
      </c>
      <c r="C24" s="75">
        <v>9</v>
      </c>
      <c r="D24" s="76" t="s">
        <v>58</v>
      </c>
      <c r="E24" s="75"/>
      <c r="F24" s="75"/>
      <c r="G24" s="75"/>
      <c r="H24" s="75"/>
      <c r="I24" s="75"/>
      <c r="J24" s="75"/>
      <c r="K24" s="86"/>
      <c r="L24" s="86"/>
      <c r="M24" s="77"/>
      <c r="Q24" s="23"/>
    </row>
    <row r="25" spans="1:17" x14ac:dyDescent="0.3">
      <c r="A25" s="74" t="s">
        <v>166</v>
      </c>
      <c r="B25" s="74" t="s">
        <v>177</v>
      </c>
      <c r="C25" s="75">
        <v>9</v>
      </c>
      <c r="D25" s="76" t="s">
        <v>58</v>
      </c>
      <c r="E25" s="75"/>
      <c r="F25" s="75"/>
      <c r="G25" s="75"/>
      <c r="H25" s="75"/>
      <c r="I25" s="75"/>
      <c r="J25" s="75"/>
      <c r="K25" s="86"/>
      <c r="L25" s="86"/>
      <c r="M25" s="77"/>
      <c r="Q25" s="23"/>
    </row>
    <row r="26" spans="1:17" x14ac:dyDescent="0.3">
      <c r="A26" s="74" t="s">
        <v>166</v>
      </c>
      <c r="B26" s="74" t="s">
        <v>178</v>
      </c>
      <c r="C26" s="75">
        <v>4</v>
      </c>
      <c r="D26" s="76" t="s">
        <v>58</v>
      </c>
      <c r="E26" s="75"/>
      <c r="F26" s="75"/>
      <c r="G26" s="75"/>
      <c r="H26" s="75"/>
      <c r="I26" s="75"/>
      <c r="J26" s="75"/>
      <c r="K26" s="86"/>
      <c r="L26" s="86"/>
      <c r="M26" s="77"/>
      <c r="Q26" s="23"/>
    </row>
    <row r="27" spans="1:17" x14ac:dyDescent="0.3">
      <c r="A27" s="152"/>
      <c r="B27" s="152"/>
      <c r="C27" s="82"/>
      <c r="D27" s="83"/>
      <c r="E27" s="82"/>
      <c r="F27" s="82"/>
      <c r="G27" s="82"/>
      <c r="H27" s="82"/>
      <c r="I27" s="82"/>
      <c r="J27" s="82"/>
      <c r="K27" s="87"/>
      <c r="L27" s="87"/>
      <c r="M27" s="84"/>
      <c r="Q27" s="23"/>
    </row>
    <row r="28" spans="1:17" x14ac:dyDescent="0.3">
      <c r="A28" s="74"/>
      <c r="B28" s="74"/>
      <c r="C28" s="75"/>
      <c r="D28" s="77"/>
      <c r="E28" s="77"/>
      <c r="F28" s="75"/>
      <c r="G28" s="77"/>
      <c r="H28" s="75"/>
      <c r="I28" s="77"/>
      <c r="J28" s="75"/>
      <c r="K28" s="77"/>
      <c r="L28" s="75"/>
      <c r="M28" s="77"/>
    </row>
    <row r="29" spans="1:17" x14ac:dyDescent="0.3">
      <c r="A29" s="74" t="s">
        <v>95</v>
      </c>
      <c r="B29" s="74"/>
      <c r="C29" s="75"/>
      <c r="D29" s="77"/>
      <c r="E29" s="75"/>
      <c r="F29" s="75"/>
      <c r="G29" s="75"/>
      <c r="H29" s="75"/>
      <c r="I29" s="75"/>
      <c r="J29" s="75"/>
      <c r="K29" s="75"/>
      <c r="L29" s="75"/>
      <c r="M29" s="75"/>
    </row>
    <row r="30" spans="1:17" x14ac:dyDescent="0.3">
      <c r="A30" s="74" t="s">
        <v>44</v>
      </c>
      <c r="B30" s="74" t="s">
        <v>167</v>
      </c>
      <c r="C30" s="75">
        <v>19</v>
      </c>
      <c r="D30" s="77" t="s">
        <v>35</v>
      </c>
      <c r="E30" s="75"/>
      <c r="F30" s="75"/>
      <c r="G30" s="75"/>
      <c r="H30" s="75"/>
      <c r="I30" s="75"/>
      <c r="J30" s="75"/>
      <c r="K30" s="75"/>
      <c r="L30" s="75"/>
      <c r="M30" s="75"/>
    </row>
    <row r="31" spans="1:17" ht="17.25" thickBot="1" x14ac:dyDescent="0.35">
      <c r="A31" s="52"/>
      <c r="B31" s="52"/>
      <c r="C31" s="53"/>
      <c r="D31" s="54"/>
      <c r="E31" s="53"/>
      <c r="F31" s="53"/>
      <c r="G31" s="53"/>
      <c r="H31" s="53"/>
      <c r="I31" s="53"/>
      <c r="J31" s="53"/>
      <c r="K31" s="53"/>
      <c r="L31" s="53"/>
      <c r="M31" s="53"/>
    </row>
    <row r="32" spans="1:17" ht="17.25" thickBot="1" x14ac:dyDescent="0.35">
      <c r="A32" s="59" t="s">
        <v>37</v>
      </c>
      <c r="B32" s="60"/>
      <c r="C32" s="61"/>
      <c r="D32" s="62"/>
      <c r="E32" s="61"/>
      <c r="F32" s="61"/>
      <c r="G32" s="61"/>
      <c r="H32" s="61"/>
      <c r="I32" s="61"/>
      <c r="J32" s="61"/>
      <c r="K32" s="61"/>
      <c r="L32" s="88"/>
      <c r="M32" s="63"/>
      <c r="P32" s="50"/>
    </row>
  </sheetData>
  <mergeCells count="8">
    <mergeCell ref="A2:A3"/>
    <mergeCell ref="E2:F2"/>
    <mergeCell ref="G2:H2"/>
    <mergeCell ref="I2:J2"/>
    <mergeCell ref="K2:L2"/>
    <mergeCell ref="D2:D3"/>
    <mergeCell ref="C2:C3"/>
    <mergeCell ref="B2:B3"/>
  </mergeCells>
  <phoneticPr fontId="4" type="noConversion"/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F56"/>
  <sheetViews>
    <sheetView zoomScale="85" zoomScaleNormal="85" workbookViewId="0">
      <pane ySplit="4" topLeftCell="A5" activePane="bottomLeft" state="frozen"/>
      <selection pane="bottomLeft" activeCell="E47" sqref="E47"/>
    </sheetView>
  </sheetViews>
  <sheetFormatPr defaultRowHeight="16.5" x14ac:dyDescent="0.3"/>
  <cols>
    <col min="2" max="2" width="5.375" customWidth="1"/>
    <col min="3" max="3" width="5.125" customWidth="1"/>
    <col min="4" max="4" width="11.75" customWidth="1"/>
    <col min="5" max="5" width="18.125" customWidth="1"/>
    <col min="6" max="17" width="5.875" customWidth="1"/>
    <col min="18" max="18" width="14.75" customWidth="1"/>
    <col min="19" max="21" width="5.875" customWidth="1"/>
    <col min="22" max="22" width="11.875" customWidth="1"/>
    <col min="23" max="29" width="5.875" customWidth="1"/>
    <col min="30" max="30" width="6.125" customWidth="1"/>
    <col min="31" max="31" width="22" hidden="1" customWidth="1"/>
    <col min="32" max="32" width="7.625" style="41" customWidth="1"/>
  </cols>
  <sheetData>
    <row r="1" spans="1:32" s="23" customFormat="1" x14ac:dyDescent="0.3">
      <c r="A1" s="150" t="s">
        <v>64</v>
      </c>
      <c r="B1" s="150"/>
      <c r="C1" s="150"/>
      <c r="D1" s="150"/>
      <c r="E1" s="150"/>
      <c r="F1" s="141" t="s">
        <v>65</v>
      </c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3"/>
      <c r="AF1" s="144" t="s">
        <v>96</v>
      </c>
    </row>
    <row r="2" spans="1:32" s="23" customFormat="1" x14ac:dyDescent="0.3">
      <c r="A2" s="150" t="s">
        <v>66</v>
      </c>
      <c r="B2" s="150" t="s">
        <v>67</v>
      </c>
      <c r="C2" s="150" t="s">
        <v>68</v>
      </c>
      <c r="D2" s="150" t="s">
        <v>60</v>
      </c>
      <c r="E2" s="150" t="s">
        <v>59</v>
      </c>
      <c r="F2" s="141" t="s">
        <v>101</v>
      </c>
      <c r="G2" s="142"/>
      <c r="H2" s="142"/>
      <c r="I2" s="142"/>
      <c r="J2" s="142"/>
      <c r="K2" s="143"/>
      <c r="L2" s="141" t="s">
        <v>100</v>
      </c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3"/>
      <c r="X2" s="149" t="s">
        <v>69</v>
      </c>
      <c r="Y2" s="149"/>
      <c r="Z2" s="149"/>
      <c r="AA2" s="149"/>
      <c r="AB2" s="149"/>
      <c r="AC2" s="149"/>
      <c r="AD2" s="132" t="s">
        <v>70</v>
      </c>
      <c r="AE2" s="132" t="s">
        <v>71</v>
      </c>
      <c r="AF2" s="145"/>
    </row>
    <row r="3" spans="1:32" s="23" customFormat="1" x14ac:dyDescent="0.3">
      <c r="A3" s="150"/>
      <c r="B3" s="150"/>
      <c r="C3" s="150"/>
      <c r="D3" s="150"/>
      <c r="E3" s="150"/>
      <c r="F3" s="149" t="s">
        <v>99</v>
      </c>
      <c r="G3" s="149"/>
      <c r="H3" s="149"/>
      <c r="I3" s="149"/>
      <c r="J3" s="149"/>
      <c r="K3" s="149"/>
      <c r="L3" s="149" t="s">
        <v>46</v>
      </c>
      <c r="M3" s="149"/>
      <c r="N3" s="149"/>
      <c r="O3" s="149"/>
      <c r="P3" s="149"/>
      <c r="Q3" s="149"/>
      <c r="R3" s="149" t="s">
        <v>47</v>
      </c>
      <c r="S3" s="149"/>
      <c r="T3" s="149"/>
      <c r="U3" s="149"/>
      <c r="V3" s="149"/>
      <c r="W3" s="149"/>
      <c r="X3" s="149" t="s">
        <v>57</v>
      </c>
      <c r="Y3" s="149"/>
      <c r="Z3" s="149"/>
      <c r="AA3" s="149"/>
      <c r="AB3" s="149"/>
      <c r="AC3" s="149"/>
      <c r="AD3" s="133"/>
      <c r="AE3" s="133"/>
      <c r="AF3" s="145"/>
    </row>
    <row r="4" spans="1:32" s="23" customFormat="1" x14ac:dyDescent="0.3">
      <c r="A4" s="150"/>
      <c r="B4" s="150"/>
      <c r="C4" s="150"/>
      <c r="D4" s="150"/>
      <c r="E4" s="150"/>
      <c r="F4" s="45" t="s">
        <v>72</v>
      </c>
      <c r="G4" s="45" t="s">
        <v>73</v>
      </c>
      <c r="H4" s="45" t="s">
        <v>74</v>
      </c>
      <c r="I4" s="45" t="s">
        <v>75</v>
      </c>
      <c r="J4" s="45" t="s">
        <v>76</v>
      </c>
      <c r="K4" s="45" t="s">
        <v>77</v>
      </c>
      <c r="L4" s="45" t="s">
        <v>72</v>
      </c>
      <c r="M4" s="45" t="s">
        <v>73</v>
      </c>
      <c r="N4" s="45" t="s">
        <v>74</v>
      </c>
      <c r="O4" s="45" t="s">
        <v>75</v>
      </c>
      <c r="P4" s="45" t="s">
        <v>76</v>
      </c>
      <c r="Q4" s="45" t="s">
        <v>77</v>
      </c>
      <c r="R4" s="45" t="s">
        <v>72</v>
      </c>
      <c r="S4" s="45" t="s">
        <v>73</v>
      </c>
      <c r="T4" s="45" t="s">
        <v>74</v>
      </c>
      <c r="U4" s="45" t="s">
        <v>75</v>
      </c>
      <c r="V4" s="45" t="s">
        <v>76</v>
      </c>
      <c r="W4" s="45" t="s">
        <v>77</v>
      </c>
      <c r="X4" s="45" t="s">
        <v>72</v>
      </c>
      <c r="Y4" s="45" t="s">
        <v>73</v>
      </c>
      <c r="Z4" s="45" t="s">
        <v>74</v>
      </c>
      <c r="AA4" s="45" t="s">
        <v>75</v>
      </c>
      <c r="AB4" s="45" t="s">
        <v>76</v>
      </c>
      <c r="AC4" s="45" t="s">
        <v>77</v>
      </c>
      <c r="AD4" s="134"/>
      <c r="AE4" s="134"/>
      <c r="AF4" s="146"/>
    </row>
    <row r="5" spans="1:32" x14ac:dyDescent="0.3">
      <c r="A5" t="s">
        <v>78</v>
      </c>
      <c r="B5" t="s">
        <v>62</v>
      </c>
      <c r="C5" t="s">
        <v>79</v>
      </c>
      <c r="D5" t="s">
        <v>147</v>
      </c>
      <c r="E5" t="s">
        <v>146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R5">
        <v>0</v>
      </c>
      <c r="S5">
        <v>0</v>
      </c>
      <c r="T5">
        <v>0</v>
      </c>
      <c r="U5">
        <v>0</v>
      </c>
      <c r="V5">
        <v>500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9</v>
      </c>
      <c r="AD5" s="42"/>
      <c r="AE5" s="35"/>
      <c r="AF5" s="37">
        <v>1</v>
      </c>
    </row>
    <row r="6" spans="1:32" x14ac:dyDescent="0.3">
      <c r="A6" t="s">
        <v>78</v>
      </c>
      <c r="B6" t="s">
        <v>61</v>
      </c>
      <c r="C6" t="s">
        <v>79</v>
      </c>
      <c r="D6" t="s">
        <v>120</v>
      </c>
      <c r="E6" t="s">
        <v>148</v>
      </c>
      <c r="F6">
        <v>0</v>
      </c>
      <c r="G6">
        <v>0</v>
      </c>
      <c r="AB6">
        <v>0</v>
      </c>
      <c r="AC6">
        <v>0</v>
      </c>
      <c r="AD6" s="42"/>
      <c r="AE6" s="35"/>
      <c r="AF6" s="37">
        <v>1</v>
      </c>
    </row>
    <row r="7" spans="1:32" x14ac:dyDescent="0.3">
      <c r="A7" t="s">
        <v>78</v>
      </c>
      <c r="B7" t="s">
        <v>61</v>
      </c>
      <c r="C7" t="s">
        <v>79</v>
      </c>
      <c r="D7" t="s">
        <v>118</v>
      </c>
      <c r="E7" t="s">
        <v>119</v>
      </c>
      <c r="F7">
        <v>0</v>
      </c>
      <c r="G7">
        <v>0</v>
      </c>
      <c r="AB7">
        <v>0</v>
      </c>
      <c r="AC7">
        <v>0</v>
      </c>
      <c r="AD7" s="43"/>
      <c r="AE7" s="35"/>
      <c r="AF7" s="37">
        <v>1</v>
      </c>
    </row>
    <row r="8" spans="1:32" x14ac:dyDescent="0.3">
      <c r="A8" t="s">
        <v>78</v>
      </c>
      <c r="B8" t="s">
        <v>62</v>
      </c>
      <c r="C8" t="s">
        <v>79</v>
      </c>
      <c r="D8" t="s">
        <v>109</v>
      </c>
      <c r="E8" t="s">
        <v>110</v>
      </c>
      <c r="F8">
        <v>0</v>
      </c>
      <c r="G8">
        <v>0</v>
      </c>
      <c r="AB8">
        <v>0</v>
      </c>
      <c r="AC8">
        <v>0</v>
      </c>
      <c r="AD8" s="43"/>
      <c r="AE8" s="35"/>
      <c r="AF8" s="37">
        <v>1</v>
      </c>
    </row>
    <row r="9" spans="1:32" x14ac:dyDescent="0.3">
      <c r="A9" t="s">
        <v>78</v>
      </c>
      <c r="B9" t="s">
        <v>62</v>
      </c>
      <c r="C9" t="s">
        <v>79</v>
      </c>
      <c r="D9" t="s">
        <v>150</v>
      </c>
      <c r="E9" t="s">
        <v>149</v>
      </c>
      <c r="F9">
        <v>0</v>
      </c>
      <c r="G9">
        <v>0</v>
      </c>
      <c r="AB9">
        <v>0</v>
      </c>
      <c r="AC9">
        <v>0</v>
      </c>
      <c r="AD9" s="43"/>
      <c r="AE9" s="35"/>
      <c r="AF9" s="37">
        <v>1</v>
      </c>
    </row>
    <row r="10" spans="1:32" x14ac:dyDescent="0.3">
      <c r="A10" t="s">
        <v>78</v>
      </c>
      <c r="B10" t="s">
        <v>63</v>
      </c>
      <c r="C10" t="s">
        <v>79</v>
      </c>
      <c r="D10" t="s">
        <v>111</v>
      </c>
      <c r="E10" t="s">
        <v>112</v>
      </c>
      <c r="F10">
        <v>0</v>
      </c>
      <c r="G10">
        <v>0</v>
      </c>
      <c r="AB10">
        <v>0</v>
      </c>
      <c r="AC10">
        <v>0</v>
      </c>
      <c r="AD10" s="43"/>
      <c r="AE10" s="35"/>
      <c r="AF10" s="37">
        <v>1</v>
      </c>
    </row>
    <row r="11" spans="1:32" x14ac:dyDescent="0.3">
      <c r="A11" t="s">
        <v>78</v>
      </c>
      <c r="B11" t="s">
        <v>63</v>
      </c>
      <c r="C11" t="s">
        <v>79</v>
      </c>
      <c r="D11" t="s">
        <v>152</v>
      </c>
      <c r="E11" t="s">
        <v>151</v>
      </c>
      <c r="F11">
        <v>0</v>
      </c>
      <c r="G11">
        <v>0</v>
      </c>
      <c r="AB11">
        <v>0</v>
      </c>
      <c r="AC11">
        <v>0</v>
      </c>
      <c r="AD11" s="43"/>
      <c r="AE11" s="35"/>
      <c r="AF11" s="37">
        <v>1</v>
      </c>
    </row>
    <row r="12" spans="1:32" x14ac:dyDescent="0.3">
      <c r="A12" t="s">
        <v>78</v>
      </c>
      <c r="B12" t="s">
        <v>115</v>
      </c>
      <c r="C12" t="s">
        <v>79</v>
      </c>
      <c r="D12" t="s">
        <v>116</v>
      </c>
      <c r="E12" t="s">
        <v>117</v>
      </c>
      <c r="F12">
        <v>0</v>
      </c>
      <c r="G12">
        <v>0</v>
      </c>
      <c r="AB12">
        <v>0</v>
      </c>
      <c r="AC12">
        <v>0</v>
      </c>
      <c r="AD12" s="43"/>
      <c r="AE12" s="35"/>
      <c r="AF12" s="37">
        <v>1</v>
      </c>
    </row>
    <row r="13" spans="1:32" x14ac:dyDescent="0.3">
      <c r="A13" t="s">
        <v>78</v>
      </c>
      <c r="B13" t="s">
        <v>97</v>
      </c>
      <c r="C13" t="s">
        <v>79</v>
      </c>
      <c r="D13" t="s">
        <v>113</v>
      </c>
      <c r="E13" t="s">
        <v>114</v>
      </c>
      <c r="F13">
        <v>0</v>
      </c>
      <c r="G13">
        <v>0</v>
      </c>
      <c r="AB13">
        <v>0</v>
      </c>
      <c r="AC13">
        <v>0</v>
      </c>
      <c r="AD13" s="43"/>
      <c r="AE13" s="35"/>
      <c r="AF13" s="37">
        <v>1</v>
      </c>
    </row>
    <row r="14" spans="1:32" x14ac:dyDescent="0.3">
      <c r="A14" t="s">
        <v>80</v>
      </c>
      <c r="B14" t="s">
        <v>61</v>
      </c>
      <c r="C14" t="s">
        <v>79</v>
      </c>
      <c r="D14" t="s">
        <v>144</v>
      </c>
      <c r="E14" t="s">
        <v>145</v>
      </c>
      <c r="F14">
        <v>0</v>
      </c>
      <c r="G14">
        <v>0</v>
      </c>
      <c r="AB14">
        <v>0</v>
      </c>
      <c r="AC14">
        <v>0</v>
      </c>
      <c r="AD14" s="43"/>
      <c r="AE14" s="35"/>
      <c r="AF14" s="37">
        <v>1</v>
      </c>
    </row>
    <row r="15" spans="1:32" x14ac:dyDescent="0.3">
      <c r="A15" t="s">
        <v>80</v>
      </c>
      <c r="B15" t="s">
        <v>61</v>
      </c>
      <c r="C15" t="s">
        <v>79</v>
      </c>
      <c r="D15" t="s">
        <v>142</v>
      </c>
      <c r="E15" t="s">
        <v>143</v>
      </c>
      <c r="F15">
        <v>0</v>
      </c>
      <c r="G15">
        <v>0</v>
      </c>
      <c r="AB15">
        <v>0</v>
      </c>
      <c r="AC15">
        <v>0</v>
      </c>
      <c r="AD15" s="43"/>
      <c r="AE15" s="35"/>
      <c r="AF15" s="37">
        <v>1</v>
      </c>
    </row>
    <row r="16" spans="1:32" x14ac:dyDescent="0.3">
      <c r="A16" t="s">
        <v>80</v>
      </c>
      <c r="B16" t="s">
        <v>63</v>
      </c>
      <c r="C16" t="s">
        <v>79</v>
      </c>
      <c r="D16" t="s">
        <v>153</v>
      </c>
      <c r="E16" t="s">
        <v>154</v>
      </c>
      <c r="F16">
        <v>0</v>
      </c>
      <c r="G16">
        <v>0</v>
      </c>
      <c r="AB16">
        <v>0</v>
      </c>
      <c r="AC16">
        <v>0</v>
      </c>
      <c r="AD16" s="43"/>
      <c r="AE16" s="35"/>
      <c r="AF16" s="37">
        <v>1</v>
      </c>
    </row>
    <row r="17" spans="1:32" x14ac:dyDescent="0.3">
      <c r="A17" t="s">
        <v>80</v>
      </c>
      <c r="B17" t="s">
        <v>61</v>
      </c>
      <c r="C17" t="s">
        <v>79</v>
      </c>
      <c r="D17" t="s">
        <v>121</v>
      </c>
      <c r="E17" t="s">
        <v>122</v>
      </c>
      <c r="F17">
        <v>0</v>
      </c>
      <c r="G17">
        <v>0</v>
      </c>
      <c r="AB17">
        <v>0</v>
      </c>
      <c r="AC17">
        <v>0</v>
      </c>
      <c r="AD17" s="43"/>
      <c r="AE17" s="35"/>
      <c r="AF17" s="37">
        <v>1</v>
      </c>
    </row>
    <row r="18" spans="1:32" x14ac:dyDescent="0.3">
      <c r="A18" t="s">
        <v>80</v>
      </c>
      <c r="B18" t="s">
        <v>61</v>
      </c>
      <c r="C18" t="s">
        <v>79</v>
      </c>
      <c r="D18" t="s">
        <v>138</v>
      </c>
      <c r="E18" t="s">
        <v>139</v>
      </c>
      <c r="F18">
        <v>0</v>
      </c>
      <c r="G18">
        <v>0</v>
      </c>
      <c r="AB18">
        <v>0</v>
      </c>
      <c r="AC18">
        <v>0</v>
      </c>
      <c r="AD18" s="43"/>
      <c r="AE18" s="35"/>
      <c r="AF18" s="37">
        <v>1</v>
      </c>
    </row>
    <row r="19" spans="1:32" x14ac:dyDescent="0.3">
      <c r="A19" t="s">
        <v>80</v>
      </c>
      <c r="B19" t="s">
        <v>61</v>
      </c>
      <c r="C19" t="s">
        <v>79</v>
      </c>
      <c r="D19" t="s">
        <v>140</v>
      </c>
      <c r="E19" t="s">
        <v>141</v>
      </c>
      <c r="F19">
        <v>0</v>
      </c>
      <c r="G19">
        <v>0</v>
      </c>
      <c r="AB19">
        <v>0</v>
      </c>
      <c r="AC19">
        <v>0</v>
      </c>
      <c r="AD19" s="43"/>
      <c r="AE19" s="35"/>
      <c r="AF19" s="37">
        <v>1</v>
      </c>
    </row>
    <row r="20" spans="1:32" x14ac:dyDescent="0.3">
      <c r="A20" t="s">
        <v>123</v>
      </c>
      <c r="B20" t="s">
        <v>61</v>
      </c>
      <c r="C20" t="s">
        <v>79</v>
      </c>
      <c r="D20" t="s">
        <v>132</v>
      </c>
      <c r="E20" t="s">
        <v>133</v>
      </c>
      <c r="F20">
        <v>0</v>
      </c>
      <c r="G20">
        <v>0</v>
      </c>
      <c r="AB20">
        <v>0</v>
      </c>
      <c r="AC20">
        <v>0</v>
      </c>
      <c r="AD20" s="43"/>
      <c r="AE20" s="35"/>
      <c r="AF20" s="37">
        <v>1</v>
      </c>
    </row>
    <row r="21" spans="1:32" x14ac:dyDescent="0.3">
      <c r="A21" t="s">
        <v>123</v>
      </c>
      <c r="B21" t="s">
        <v>61</v>
      </c>
      <c r="C21" t="s">
        <v>79</v>
      </c>
      <c r="D21" t="s">
        <v>136</v>
      </c>
      <c r="E21" t="s">
        <v>137</v>
      </c>
      <c r="F21">
        <v>0</v>
      </c>
      <c r="G21">
        <v>0</v>
      </c>
      <c r="AB21">
        <v>0</v>
      </c>
      <c r="AC21">
        <v>0</v>
      </c>
      <c r="AD21" s="43"/>
      <c r="AE21" s="35"/>
      <c r="AF21" s="37">
        <v>1</v>
      </c>
    </row>
    <row r="22" spans="1:32" x14ac:dyDescent="0.3">
      <c r="A22" t="s">
        <v>123</v>
      </c>
      <c r="B22" t="s">
        <v>63</v>
      </c>
      <c r="C22" t="s">
        <v>81</v>
      </c>
      <c r="D22" t="s">
        <v>124</v>
      </c>
      <c r="E22" t="s">
        <v>125</v>
      </c>
      <c r="F22">
        <v>0</v>
      </c>
      <c r="G22">
        <v>0</v>
      </c>
      <c r="AB22">
        <v>0</v>
      </c>
      <c r="AC22">
        <v>0</v>
      </c>
      <c r="AD22" s="43"/>
      <c r="AE22" s="35"/>
      <c r="AF22" s="37">
        <v>1</v>
      </c>
    </row>
    <row r="23" spans="1:32" x14ac:dyDescent="0.3">
      <c r="A23" t="s">
        <v>123</v>
      </c>
      <c r="B23" t="s">
        <v>63</v>
      </c>
      <c r="C23" t="s">
        <v>81</v>
      </c>
      <c r="D23" t="s">
        <v>130</v>
      </c>
      <c r="E23" t="s">
        <v>131</v>
      </c>
      <c r="F23">
        <v>0</v>
      </c>
      <c r="G23">
        <v>0</v>
      </c>
      <c r="AB23">
        <v>0</v>
      </c>
      <c r="AC23">
        <v>0</v>
      </c>
      <c r="AD23" s="43"/>
      <c r="AE23" s="48"/>
      <c r="AF23" s="37">
        <v>1</v>
      </c>
    </row>
    <row r="24" spans="1:32" x14ac:dyDescent="0.3">
      <c r="A24" t="s">
        <v>123</v>
      </c>
      <c r="B24" t="s">
        <v>62</v>
      </c>
      <c r="C24" t="s">
        <v>79</v>
      </c>
      <c r="D24" t="s">
        <v>155</v>
      </c>
      <c r="E24" t="s">
        <v>156</v>
      </c>
      <c r="F24">
        <v>0</v>
      </c>
      <c r="G24">
        <v>0</v>
      </c>
      <c r="AB24">
        <v>0</v>
      </c>
      <c r="AC24">
        <v>0</v>
      </c>
      <c r="AD24" s="43"/>
      <c r="AE24" s="48"/>
      <c r="AF24" s="37">
        <v>1</v>
      </c>
    </row>
    <row r="25" spans="1:32" x14ac:dyDescent="0.3">
      <c r="A25" t="s">
        <v>123</v>
      </c>
      <c r="B25" t="s">
        <v>62</v>
      </c>
      <c r="C25" t="s">
        <v>79</v>
      </c>
      <c r="D25" t="s">
        <v>126</v>
      </c>
      <c r="E25" t="s">
        <v>127</v>
      </c>
      <c r="F25">
        <v>0</v>
      </c>
      <c r="G25">
        <v>0</v>
      </c>
      <c r="AB25">
        <v>0</v>
      </c>
      <c r="AC25">
        <v>0</v>
      </c>
      <c r="AD25" s="43"/>
      <c r="AE25" s="35"/>
      <c r="AF25" s="37">
        <v>1</v>
      </c>
    </row>
    <row r="26" spans="1:32" x14ac:dyDescent="0.3">
      <c r="A26" t="s">
        <v>123</v>
      </c>
      <c r="B26" t="s">
        <v>61</v>
      </c>
      <c r="C26" t="s">
        <v>79</v>
      </c>
      <c r="D26" t="s">
        <v>134</v>
      </c>
      <c r="E26" t="s">
        <v>135</v>
      </c>
      <c r="F26">
        <v>0</v>
      </c>
      <c r="G26">
        <v>0</v>
      </c>
      <c r="AB26">
        <v>0</v>
      </c>
      <c r="AC26">
        <v>0</v>
      </c>
      <c r="AD26" s="43"/>
      <c r="AE26" s="35"/>
      <c r="AF26" s="37">
        <v>1</v>
      </c>
    </row>
    <row r="27" spans="1:32" x14ac:dyDescent="0.3">
      <c r="A27" t="s">
        <v>123</v>
      </c>
      <c r="B27" t="s">
        <v>62</v>
      </c>
      <c r="C27" t="s">
        <v>79</v>
      </c>
      <c r="D27" t="s">
        <v>128</v>
      </c>
      <c r="E27" t="s">
        <v>129</v>
      </c>
      <c r="F27">
        <v>0</v>
      </c>
      <c r="G27">
        <v>0</v>
      </c>
      <c r="AB27">
        <v>0</v>
      </c>
      <c r="AC27">
        <v>0</v>
      </c>
      <c r="AD27" s="43"/>
      <c r="AE27" s="35"/>
      <c r="AF27" s="37">
        <v>1</v>
      </c>
    </row>
    <row r="28" spans="1:32" s="23" customFormat="1" x14ac:dyDescent="0.3">
      <c r="A28" s="44"/>
      <c r="B28" s="44"/>
      <c r="C28" s="44"/>
      <c r="D28" s="44"/>
      <c r="E28" s="44" t="s">
        <v>82</v>
      </c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>
        <v>250</v>
      </c>
      <c r="W28" s="44"/>
      <c r="X28" s="44"/>
      <c r="Y28" s="44"/>
      <c r="Z28" s="44"/>
      <c r="AA28" s="44"/>
      <c r="AB28" s="44"/>
      <c r="AC28" s="44"/>
      <c r="AD28" s="44">
        <v>250</v>
      </c>
      <c r="AE28" s="44"/>
      <c r="AF28" s="45"/>
    </row>
    <row r="29" spans="1:32" x14ac:dyDescent="0.3">
      <c r="C29">
        <v>30</v>
      </c>
    </row>
    <row r="31" spans="1:32" ht="27" customHeight="1" x14ac:dyDescent="0.3">
      <c r="A31" s="138" t="s">
        <v>91</v>
      </c>
      <c r="B31" s="139"/>
      <c r="C31" s="139"/>
      <c r="D31" s="139"/>
      <c r="E31" s="140"/>
    </row>
    <row r="32" spans="1:32" x14ac:dyDescent="0.3">
      <c r="A32" s="135" t="s">
        <v>103</v>
      </c>
      <c r="B32" s="135" t="s">
        <v>88</v>
      </c>
      <c r="C32" s="39" t="s">
        <v>83</v>
      </c>
      <c r="D32" s="35"/>
      <c r="E32" s="38" t="s">
        <v>93</v>
      </c>
    </row>
    <row r="33" spans="1:5" x14ac:dyDescent="0.3">
      <c r="A33" s="136"/>
      <c r="B33" s="136"/>
      <c r="C33" s="39" t="s">
        <v>84</v>
      </c>
      <c r="D33" s="35"/>
      <c r="E33" s="38" t="s">
        <v>93</v>
      </c>
    </row>
    <row r="34" spans="1:5" x14ac:dyDescent="0.3">
      <c r="A34" s="136"/>
      <c r="B34" s="136"/>
      <c r="C34" s="39" t="s">
        <v>85</v>
      </c>
      <c r="D34" s="35"/>
      <c r="E34" s="38" t="s">
        <v>93</v>
      </c>
    </row>
    <row r="35" spans="1:5" x14ac:dyDescent="0.3">
      <c r="A35" s="136"/>
      <c r="B35" s="136"/>
      <c r="C35" s="39" t="s">
        <v>86</v>
      </c>
      <c r="D35" s="35"/>
      <c r="E35" s="38" t="s">
        <v>93</v>
      </c>
    </row>
    <row r="36" spans="1:5" x14ac:dyDescent="0.3">
      <c r="A36" s="136"/>
      <c r="B36" s="136"/>
      <c r="C36" s="39" t="s">
        <v>87</v>
      </c>
      <c r="D36" s="35"/>
      <c r="E36" s="38" t="s">
        <v>93</v>
      </c>
    </row>
    <row r="37" spans="1:5" x14ac:dyDescent="0.3">
      <c r="A37" s="136"/>
      <c r="B37" s="137"/>
      <c r="C37" s="39" t="s">
        <v>94</v>
      </c>
      <c r="D37" s="35"/>
      <c r="E37" s="38" t="s">
        <v>93</v>
      </c>
    </row>
    <row r="38" spans="1:5" x14ac:dyDescent="0.3">
      <c r="A38" s="136" t="s">
        <v>102</v>
      </c>
      <c r="B38" s="135" t="s">
        <v>89</v>
      </c>
      <c r="C38" s="40" t="s">
        <v>83</v>
      </c>
      <c r="D38" s="35"/>
      <c r="E38" s="38" t="s">
        <v>93</v>
      </c>
    </row>
    <row r="39" spans="1:5" x14ac:dyDescent="0.3">
      <c r="A39" s="136"/>
      <c r="B39" s="136"/>
      <c r="C39" s="40" t="s">
        <v>84</v>
      </c>
      <c r="D39" s="35"/>
      <c r="E39" s="38" t="s">
        <v>93</v>
      </c>
    </row>
    <row r="40" spans="1:5" x14ac:dyDescent="0.3">
      <c r="A40" s="136"/>
      <c r="B40" s="136"/>
      <c r="C40" s="40" t="s">
        <v>85</v>
      </c>
      <c r="D40" s="35"/>
      <c r="E40" s="38" t="s">
        <v>93</v>
      </c>
    </row>
    <row r="41" spans="1:5" x14ac:dyDescent="0.3">
      <c r="A41" s="136"/>
      <c r="B41" s="136"/>
      <c r="C41" s="40" t="s">
        <v>86</v>
      </c>
      <c r="D41" s="35"/>
      <c r="E41" s="38" t="s">
        <v>93</v>
      </c>
    </row>
    <row r="42" spans="1:5" x14ac:dyDescent="0.3">
      <c r="A42" s="136"/>
      <c r="B42" s="136"/>
      <c r="C42" s="40" t="s">
        <v>87</v>
      </c>
      <c r="D42" s="35"/>
      <c r="E42" s="38" t="s">
        <v>93</v>
      </c>
    </row>
    <row r="43" spans="1:5" x14ac:dyDescent="0.3">
      <c r="A43" s="136"/>
      <c r="B43" s="137"/>
      <c r="C43" s="40" t="s">
        <v>94</v>
      </c>
      <c r="D43" s="35"/>
      <c r="E43" s="38" t="s">
        <v>93</v>
      </c>
    </row>
    <row r="44" spans="1:5" x14ac:dyDescent="0.3">
      <c r="A44" s="136"/>
      <c r="B44" s="135" t="s">
        <v>90</v>
      </c>
      <c r="C44" s="39" t="s">
        <v>83</v>
      </c>
      <c r="D44" s="35"/>
      <c r="E44" s="38" t="s">
        <v>93</v>
      </c>
    </row>
    <row r="45" spans="1:5" x14ac:dyDescent="0.3">
      <c r="A45" s="136"/>
      <c r="B45" s="136"/>
      <c r="C45" s="39" t="s">
        <v>84</v>
      </c>
      <c r="D45" s="35"/>
      <c r="E45" s="38" t="s">
        <v>93</v>
      </c>
    </row>
    <row r="46" spans="1:5" x14ac:dyDescent="0.3">
      <c r="A46" s="136"/>
      <c r="B46" s="136"/>
      <c r="C46" s="39" t="s">
        <v>85</v>
      </c>
      <c r="D46" s="35"/>
      <c r="E46" s="38" t="s">
        <v>93</v>
      </c>
    </row>
    <row r="47" spans="1:5" x14ac:dyDescent="0.3">
      <c r="A47" s="136"/>
      <c r="B47" s="136"/>
      <c r="C47" s="39" t="s">
        <v>86</v>
      </c>
      <c r="D47" s="35"/>
      <c r="E47" s="38" t="s">
        <v>93</v>
      </c>
    </row>
    <row r="48" spans="1:5" x14ac:dyDescent="0.3">
      <c r="A48" s="136"/>
      <c r="B48" s="136"/>
      <c r="C48" s="39" t="s">
        <v>87</v>
      </c>
      <c r="D48" s="35"/>
      <c r="E48" s="38" t="s">
        <v>93</v>
      </c>
    </row>
    <row r="49" spans="1:5" x14ac:dyDescent="0.3">
      <c r="A49" s="137"/>
      <c r="B49" s="137"/>
      <c r="C49" s="39" t="s">
        <v>94</v>
      </c>
      <c r="D49" s="35"/>
      <c r="E49" s="38" t="s">
        <v>93</v>
      </c>
    </row>
    <row r="50" spans="1:5" x14ac:dyDescent="0.3">
      <c r="A50" s="135" t="s">
        <v>92</v>
      </c>
      <c r="B50" s="135" t="s">
        <v>88</v>
      </c>
      <c r="C50" s="40" t="s">
        <v>83</v>
      </c>
      <c r="D50" s="35"/>
      <c r="E50" s="38" t="s">
        <v>93</v>
      </c>
    </row>
    <row r="51" spans="1:5" x14ac:dyDescent="0.3">
      <c r="A51" s="136"/>
      <c r="B51" s="136"/>
      <c r="C51" s="40" t="s">
        <v>84</v>
      </c>
      <c r="D51" s="35"/>
      <c r="E51" s="38" t="s">
        <v>93</v>
      </c>
    </row>
    <row r="52" spans="1:5" x14ac:dyDescent="0.3">
      <c r="A52" s="136"/>
      <c r="B52" s="136"/>
      <c r="C52" s="40" t="s">
        <v>85</v>
      </c>
      <c r="D52" s="35"/>
      <c r="E52" s="38" t="s">
        <v>93</v>
      </c>
    </row>
    <row r="53" spans="1:5" x14ac:dyDescent="0.3">
      <c r="A53" s="136"/>
      <c r="B53" s="136"/>
      <c r="C53" s="40" t="s">
        <v>86</v>
      </c>
      <c r="D53" s="35"/>
      <c r="E53" s="38" t="s">
        <v>93</v>
      </c>
    </row>
    <row r="54" spans="1:5" x14ac:dyDescent="0.3">
      <c r="A54" s="136"/>
      <c r="B54" s="136"/>
      <c r="C54" s="40" t="s">
        <v>87</v>
      </c>
      <c r="D54" s="35"/>
      <c r="E54" s="38" t="s">
        <v>93</v>
      </c>
    </row>
    <row r="55" spans="1:5" x14ac:dyDescent="0.3">
      <c r="A55" s="137"/>
      <c r="B55" s="137"/>
      <c r="C55" s="40" t="s">
        <v>94</v>
      </c>
      <c r="D55" s="35"/>
      <c r="E55" s="38" t="s">
        <v>93</v>
      </c>
    </row>
    <row r="56" spans="1:5" x14ac:dyDescent="0.3">
      <c r="A56" s="147" t="s">
        <v>98</v>
      </c>
      <c r="B56" s="103"/>
      <c r="C56" s="148"/>
      <c r="D56" s="35"/>
      <c r="E56" s="38" t="s">
        <v>93</v>
      </c>
    </row>
  </sheetData>
  <autoFilter ref="A4:AF29" xr:uid="{A826FB1B-E83B-4828-9651-5D433137A5C9}"/>
  <mergeCells count="26">
    <mergeCell ref="AF1:AF4"/>
    <mergeCell ref="A56:C56"/>
    <mergeCell ref="F3:K3"/>
    <mergeCell ref="X3:AC3"/>
    <mergeCell ref="A1:E1"/>
    <mergeCell ref="D2:D4"/>
    <mergeCell ref="E2:E4"/>
    <mergeCell ref="L3:Q3"/>
    <mergeCell ref="R3:W3"/>
    <mergeCell ref="F1:AE1"/>
    <mergeCell ref="A2:A4"/>
    <mergeCell ref="B2:B4"/>
    <mergeCell ref="C2:C4"/>
    <mergeCell ref="L2:W2"/>
    <mergeCell ref="X2:AC2"/>
    <mergeCell ref="AD2:AD4"/>
    <mergeCell ref="AE2:AE4"/>
    <mergeCell ref="B50:B55"/>
    <mergeCell ref="A31:E31"/>
    <mergeCell ref="B44:B49"/>
    <mergeCell ref="B38:B43"/>
    <mergeCell ref="B32:B37"/>
    <mergeCell ref="A50:A55"/>
    <mergeCell ref="F2:K2"/>
    <mergeCell ref="A38:A49"/>
    <mergeCell ref="A32:A37"/>
  </mergeCells>
  <phoneticPr fontId="4" type="noConversion"/>
  <conditionalFormatting sqref="F5:K27 AD5:AD27">
    <cfRule type="cellIs" dxfId="1" priority="11" operator="greaterThan">
      <formula>0</formula>
    </cfRule>
  </conditionalFormatting>
  <conditionalFormatting sqref="AD5:AD28">
    <cfRule type="cellIs" dxfId="0" priority="9" operator="equal">
      <formula>0</formula>
    </cfRule>
  </conditionalFormatting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원가계산서</vt:lpstr>
      <vt:lpstr>내역서</vt:lpstr>
      <vt:lpstr>대상학교</vt:lpstr>
      <vt:lpstr>내역서!Print_Area</vt:lpstr>
      <vt:lpstr>원가계산서!Print_Area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TG111</dc:creator>
  <cp:lastModifiedBy>sunho76@outlook.kr</cp:lastModifiedBy>
  <cp:lastPrinted>2026-01-30T04:47:48Z</cp:lastPrinted>
  <dcterms:created xsi:type="dcterms:W3CDTF">2019-03-17T23:33:19Z</dcterms:created>
  <dcterms:modified xsi:type="dcterms:W3CDTF">2026-10-02T05:11:01Z</dcterms:modified>
</cp:coreProperties>
</file>