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폴더\★2026 계약★\급식실 환기설비개선\9. 김포고 급식실 환기설비개선 전기공사\1. 공고\"/>
    </mc:Choice>
  </mc:AlternateContent>
  <x:bookViews>
    <x:workbookView xWindow="0" yWindow="0" windowWidth="28545" windowHeight="11340" tabRatio="724"/>
  </x:bookViews>
  <x:sheets>
    <x:sheet name="공사원가" sheetId="1" r:id="rId4"/>
    <x:sheet name="총괄표" sheetId="2" r:id="rId5"/>
    <x:sheet name="내역서" sheetId="3" r:id="rId6"/>
    <x:sheet name="합산자재" sheetId="4" state="hidden" r:id="rId7"/>
    <x:sheet name="옵션" sheetId="5" state="hidden" r:id="rId8"/>
    <x:sheet name="사용설명" sheetId="6" state="hidden" r:id="rId9"/>
  </x:sheets>
  <x:definedNames>
    <x:definedName name="_______q45" localSheetId="0">{"'용역비'!$A$4:$C$8"}</x:definedName>
    <x:definedName name="_______q45">{"'용역비'!$A$4:$C$8"}</x:definedName>
    <x:definedName name="______q45" localSheetId="0">{"'용역비'!$A$4:$C$8"}</x:definedName>
    <x:definedName name="______q45">{"'용역비'!$A$4:$C$8"}</x:definedName>
    <x:definedName name="_____q45" localSheetId="0">{"'용역비'!$A$4:$C$8"}</x:definedName>
    <x:definedName name="_____q45">{"'용역비'!$A$4:$C$8"}</x:definedName>
    <x:definedName name="____q45" localSheetId="0">{"'용역비'!$A$4:$C$8"}</x:definedName>
    <x:definedName name="____q45">{"'용역비'!$A$4:$C$8"}</x:definedName>
    <x:definedName name="___ju8" localSheetId="0">{"'광피스표'!$A$3:$N$54"}</x:definedName>
    <x:definedName name="___ju8">{"'광피스표'!$A$3:$N$54"}</x:definedName>
    <x:definedName name="___q45" localSheetId="0">{"'용역비'!$A$4:$C$8"}</x:definedName>
    <x:definedName name="___q45">{"'용역비'!$A$4:$C$8"}</x:definedName>
    <x:definedName name="__q45" localSheetId="0">{"'용역비'!$A$4:$C$8"}</x:definedName>
    <x:definedName name="__q45">{"'용역비'!$A$4:$C$8"}</x:definedName>
    <x:definedName name="_3__Module4_.Macro3" localSheetId="0">_3__Module4_.Macro3</x:definedName>
    <x:definedName name="_3__Module4_.Macro3">_3__Module4_.Macro3</x:definedName>
    <x:definedName name="_4__Module6_.Macro4" localSheetId="0">_4__Module6_.Macro4</x:definedName>
    <x:definedName name="_4__Module6_.Macro4">_4__Module6_.Macro4</x:definedName>
    <x:definedName name="_ju8" localSheetId="0">{"'광피스표'!$A$3:$N$54"}</x:definedName>
    <x:definedName name="_ju8">{"'광피스표'!$A$3:$N$54"}</x:definedName>
    <x:definedName name="_Order1">255</x:definedName>
    <x:definedName name="_Order2">255</x:definedName>
    <x:definedName name="_Regression_Int">1</x:definedName>
    <x:definedName name="abcd" localSheetId="0">{"'자리배치도'!$AG$1:$CI$28"}</x:definedName>
    <x:definedName name="abcd">{"'자리배치도'!$AG$1:$CI$28"}</x:definedName>
    <x:definedName name="Access_Button">"KT과금거리_지역좌표_970827_거리계산표_List"</x:definedName>
    <x:definedName name="AccessDatabase">"C:\My Documents\북부수도사업소\전원차단장치\전원차~1\전원차단장치 내역서 03월06일.mdb"</x:definedName>
    <x:definedName name="ACCLINK.XLS_Localization_Table_List">"$A$1:$B$11"</x:definedName>
    <x:definedName name="ACCLINK.XLS_Localization_Table_List1">"$A$13:$B$31"</x:definedName>
    <x:definedName name="ACCLINK.XLS_Localization_Table_List10">"$A$13:$B$33"</x:definedName>
    <x:definedName name="ACCLINK.XLS_Localization_Table_List11">"$A$13:$B$33"</x:definedName>
    <x:definedName name="ACCLINK.XLS_Localization_Table_List12">"$A$13:$B$33"</x:definedName>
    <x:definedName name="ACCLINK.XLS_Localization_Table_List13">"$A$13:$B$33"</x:definedName>
    <x:definedName name="ACCLINK.XLS_Localization_Table_List14">"$A$13:$B$33"</x:definedName>
    <x:definedName name="ACCLINK.XLS_Localization_Table_List15">"$A$13:$B$33"</x:definedName>
    <x:definedName name="ACCLINK.XLS_Localization_Table_List16">"$A$13:$B$33"</x:definedName>
    <x:definedName name="ACCLINK.XLS_Localization_Table_List17">"$A$13:$B$33"</x:definedName>
    <x:definedName name="ACCLINK.XLS_Localization_Table_List18">"$A$13:$B$33"</x:definedName>
    <x:definedName name="ACCLINK.XLS_Localization_Table_List19">"$A$13:$B$33"</x:definedName>
    <x:definedName name="ACCLINK.XLS_Localization_Table_List2">"$A$13:$B$31"</x:definedName>
    <x:definedName name="ACCLINK.XLS_Localization_Table_List3">"$A$13:$B$31"</x:definedName>
    <x:definedName name="ACCLINK.XLS_Localization_Table_List4">"$A$13:$B$31"</x:definedName>
    <x:definedName name="ACCLINK.XLS_Localization_Table_List5">"$A$13:$B$31"</x:definedName>
    <x:definedName name="ACCLINK.XLS_Localization_Table_List6">"$A$13:$B$31"</x:definedName>
    <x:definedName name="ACCLINK.XLS_Localization_Table_List7">"$A$13:$B$31"</x:definedName>
    <x:definedName name="ACCLINK.XLS_Localization_Table_List8">"$A$13:$B$31"</x:definedName>
    <x:definedName name="ACCLINK.XLS_Localization_Table_List9">"$A$13:$B$33"</x:definedName>
    <x:definedName name="anscount">1</x:definedName>
    <x:definedName name="ARE" localSheetId="0">ARE</x:definedName>
    <x:definedName name="ARE">ARE</x:definedName>
    <x:definedName name="AVGHBD" localSheetId="0">AVGHBD</x:definedName>
    <x:definedName name="AVGHBD">AVGHBD</x:definedName>
    <x:definedName name="BBJ" localSheetId="0">BBJ</x:definedName>
    <x:definedName name="BBJ">BBJ</x:definedName>
    <x:definedName name="BG" localSheetId="0">{"'광피스표'!$A$3:$N$54"}</x:definedName>
    <x:definedName name="BG">{"'광피스표'!$A$3:$N$54"}</x:definedName>
    <x:definedName name="BNH" localSheetId="0">BNH</x:definedName>
    <x:definedName name="BNH">BNH</x:definedName>
    <x:definedName name="bvvc" localSheetId="0">bvvc</x:definedName>
    <x:definedName name="bvvc">bvvc</x:definedName>
    <x:definedName name="CBVCB" localSheetId="0">CBVCB</x:definedName>
    <x:definedName name="CBVCB">CBVCB</x:definedName>
    <x:definedName name="CCF" localSheetId="0">CCF</x:definedName>
    <x:definedName name="CCF">CCF</x:definedName>
    <x:definedName name="CDD" localSheetId="0">CDD</x:definedName>
    <x:definedName name="CDD">CDD</x:definedName>
    <x:definedName name="cfg" localSheetId="0">bvvc</x:definedName>
    <x:definedName name="CG" localSheetId="0">CG</x:definedName>
    <x:definedName name="CG">CG</x:definedName>
    <x:definedName name="cgmh" localSheetId="0">{"'용역비'!$A$4:$C$8"}</x:definedName>
    <x:definedName name="cgmh">{"'용역비'!$A$4:$C$8"}</x:definedName>
    <x:definedName name="CV" localSheetId="0">{"'광피스표'!$A$3:$N$54"}</x:definedName>
    <x:definedName name="CV">{"'광피스표'!$A$3:$N$54"}</x:definedName>
    <x:definedName name="CVDSD" localSheetId="0">CVDSD</x:definedName>
    <x:definedName name="CVDSD">CVDSD</x:definedName>
    <x:definedName name="CVV" localSheetId="0">CVV</x:definedName>
    <x:definedName name="CVV">CVV</x:definedName>
    <x:definedName name="dcc" localSheetId="0">dcc</x:definedName>
    <x:definedName name="dcc">dcc</x:definedName>
    <x:definedName name="DDC" localSheetId="0">DDC</x:definedName>
    <x:definedName name="DDC">DDC</x:definedName>
    <x:definedName name="DDE" localSheetId="0">DDC</x:definedName>
    <x:definedName name="DFSAFG" localSheetId="0">DFSAFG</x:definedName>
    <x:definedName name="DFSAFG">DFSAFG</x:definedName>
    <x:definedName name="dgh" localSheetId="0">dgh</x:definedName>
    <x:definedName name="dgh">dgh</x:definedName>
    <x:definedName name="DGRT" localSheetId="0">DGRT</x:definedName>
    <x:definedName name="DGRT">DGRT</x:definedName>
    <x:definedName name="dhj" localSheetId="0">{"'용역비'!$A$4:$C$8"}</x:definedName>
    <x:definedName name="dhj">{"'용역비'!$A$4:$C$8"}</x:definedName>
    <x:definedName name="DVZZ" localSheetId="0">DFSAFG</x:definedName>
    <x:definedName name="DW" localSheetId="0">{"'용역비'!$A$4:$C$8"}</x:definedName>
    <x:definedName name="DW">{"'용역비'!$A$4:$C$8"}</x:definedName>
    <x:definedName name="EED" localSheetId="0">EED</x:definedName>
    <x:definedName name="EED">EED</x:definedName>
    <x:definedName name="EEDD" localSheetId="0">EEDD</x:definedName>
    <x:definedName name="EEDD">EEDD</x:definedName>
    <x:definedName name="eeeeeee" localSheetId="0">{"'자리배치도'!$AG$1:$CI$28"}</x:definedName>
    <x:definedName name="eeeeeee">{"'자리배치도'!$AG$1:$CI$28"}</x:definedName>
    <x:definedName name="EGE" localSheetId="0">{"'용역비'!$A$4:$C$8"}</x:definedName>
    <x:definedName name="EGE">{"'용역비'!$A$4:$C$8"}</x:definedName>
    <x:definedName name="ej" localSheetId="0">{"'용역비'!$A$4:$C$8"}</x:definedName>
    <x:definedName name="ej">{"'용역비'!$A$4:$C$8"}</x:definedName>
    <x:definedName name="ERGR" localSheetId="0">ERGR</x:definedName>
    <x:definedName name="ERGR">ERGR</x:definedName>
    <x:definedName name="ertyertye" localSheetId="0">{"'용역비'!$A$4:$C$8"}</x:definedName>
    <x:definedName name="ertyertye">{"'용역비'!$A$4:$C$8"}</x:definedName>
    <x:definedName name="ETYETY" localSheetId="0">{"'용역비'!$A$4:$C$8"}</x:definedName>
    <x:definedName name="ETYETY">{"'용역비'!$A$4:$C$8"}</x:definedName>
    <x:definedName name="etyj" localSheetId="0">{"'용역비'!$A$4:$C$8"}</x:definedName>
    <x:definedName name="etyj">{"'용역비'!$A$4:$C$8"}</x:definedName>
    <x:definedName name="etyjj" localSheetId="0">{"'용역비'!$A$4:$C$8"}</x:definedName>
    <x:definedName name="etyjj">{"'용역비'!$A$4:$C$8"}</x:definedName>
    <x:definedName name="ETYJTYJ" localSheetId="0">{"'용역비'!$A$4:$C$8"}</x:definedName>
    <x:definedName name="ETYJTYJ">{"'용역비'!$A$4:$C$8"}</x:definedName>
    <x:definedName name="EWFDSVF" localSheetId="0">EWFDSVF</x:definedName>
    <x:definedName name="EWFDSVF">EWFDSVF</x:definedName>
    <x:definedName name="EWRDWQ" localSheetId="0">EWRDWQ</x:definedName>
    <x:definedName name="EWRDWQ">EWRDWQ</x:definedName>
    <x:definedName name="ewrertr4" localSheetId="0">{"'자리배치도'!$AG$1:$CI$28"}</x:definedName>
    <x:definedName name="ewrertr4">{"'자리배치도'!$AG$1:$CI$28"}</x:definedName>
    <x:definedName name="FDGFD" localSheetId="0">FDGFD</x:definedName>
    <x:definedName name="FDGFD">FDGFD</x:definedName>
    <x:definedName name="FDS" localSheetId="0">FDS</x:definedName>
    <x:definedName name="FDS">FDS</x:definedName>
    <x:definedName name="ffg" localSheetId="0">dgh</x:definedName>
    <x:definedName name="FFVG" localSheetId="0">FFVG</x:definedName>
    <x:definedName name="FFVG">FFVG</x:definedName>
    <x:definedName name="FGF" localSheetId="0">FGF</x:definedName>
    <x:definedName name="FGF">FGF</x:definedName>
    <x:definedName name="FK" localSheetId="0">{"'용역비'!$A$4:$C$8"}</x:definedName>
    <x:definedName name="FK">{"'용역비'!$A$4:$C$8"}</x:definedName>
    <x:definedName name="frt" localSheetId="0">frt</x:definedName>
    <x:definedName name="frt">frt</x:definedName>
    <x:definedName name="GGG" localSheetId="0">DGRT</x:definedName>
    <x:definedName name="GHG" localSheetId="0">GHG</x:definedName>
    <x:definedName name="GHG">GHG</x:definedName>
    <x:definedName name="GHJJ" localSheetId="0">{"'광피스표'!$A$3:$N$54"}</x:definedName>
    <x:definedName name="GHJJ">{"'광피스표'!$A$3:$N$54"}</x:definedName>
    <x:definedName name="GYTR" localSheetId="0">GYTR</x:definedName>
    <x:definedName name="GYTR">GYTR</x:definedName>
    <x:definedName name="HBHG" localSheetId="0">HBHG</x:definedName>
    <x:definedName name="HBHG">HBHG</x:definedName>
    <x:definedName name="HCY" localSheetId="0">CDD</x:definedName>
    <x:definedName name="HGG" localSheetId="0">HGG</x:definedName>
    <x:definedName name="HGG">HGG</x:definedName>
    <x:definedName name="HHK" localSheetId="0">HHK</x:definedName>
    <x:definedName name="HHK">HHK</x:definedName>
    <x:definedName name="hjk" localSheetId="0">hjk</x:definedName>
    <x:definedName name="hjk">hjk</x:definedName>
    <x:definedName name="HSR" localSheetId="0">{"'용역비'!$A$4:$C$8"}</x:definedName>
    <x:definedName name="HSR">{"'용역비'!$A$4:$C$8"}</x:definedName>
    <x:definedName name="HTD" localSheetId="0">HTD</x:definedName>
    <x:definedName name="HTD">HTD</x:definedName>
    <x:definedName name="HTML_CodePage">949</x:definedName>
    <x:definedName name="HTML_Control" localSheetId="0">{"'단계별시설공사비'!$A$3:$K$51"}</x:definedName>
    <x:definedName name="HTML_Control">{"'단계별시설공사비'!$A$3:$K$51"}</x:definedName>
    <x:definedName name="HTML_Description">""</x:definedName>
    <x:definedName name="HTML_Email">""</x:definedName>
    <x:definedName name="HTML_Header">"사업비총괄"</x:definedName>
    <x:definedName name="HTML_LastUpdate">"01-06-17"</x:definedName>
    <x:definedName name="HTML_LineAfter">FALSE</x:definedName>
    <x:definedName name="HTML_LineBefore">FALSE</x:definedName>
    <x:definedName name="HTML_Name">"김정호"</x:definedName>
    <x:definedName name="HTML_OBDlg2">TRUE</x:definedName>
    <x:definedName name="HTML_OBDlg4">TRUE</x:definedName>
    <x:definedName name="HTML_OS">0</x:definedName>
    <x:definedName name="HTML_PathFile">"C:\My Documents\6.htm"</x:definedName>
    <x:definedName name="HTML_Title">"비용산출"</x:definedName>
    <x:definedName name="HTML1_10">"Marihan@hitel.kol.co.kr"</x:definedName>
    <x:definedName name="HTML1_11">1</x:definedName>
    <x:definedName name="HTML1_2">1</x:definedName>
    <x:definedName name="HTML1_3">"엑셀 프로젝트"</x:definedName>
    <x:definedName name="HTML1_4">"인터넷 어시스턴트"</x:definedName>
    <x:definedName name="HTML1_6">1</x:definedName>
    <x:definedName name="HTML1_7">1</x:definedName>
    <x:definedName name="HTML1_8">"97-10-09"</x:definedName>
    <x:definedName name="HTML1_9">"김종완/어린왕자"</x:definedName>
    <x:definedName name="HTMLCount">1</x:definedName>
    <x:definedName name="IIII" localSheetId="0">{"'용역비'!$A$4:$C$8"}</x:definedName>
    <x:definedName name="IIII">{"'용역비'!$A$4:$C$8"}</x:definedName>
    <x:definedName name="iiiii" localSheetId="0">{"'자리배치도'!$AG$1:$CI$28"}</x:definedName>
    <x:definedName name="iiiii">{"'자리배치도'!$AG$1:$CI$28"}</x:definedName>
    <x:definedName name="IJ" localSheetId="0">{"'광피스표'!$A$3:$N$54"}</x:definedName>
    <x:definedName name="IJ">{"'광피스표'!$A$3:$N$54"}</x:definedName>
    <x:definedName name="IOI" localSheetId="0">{"'용역비'!$A$4:$C$8"}</x:definedName>
    <x:definedName name="IOI">{"'용역비'!$A$4:$C$8"}</x:definedName>
    <x:definedName name="JH" localSheetId="0">{"'광피스표'!$A$3:$N$54"}</x:definedName>
    <x:definedName name="JH">{"'광피스표'!$A$3:$N$54"}</x:definedName>
    <x:definedName name="JPG" localSheetId="0">JPG</x:definedName>
    <x:definedName name="JPG">JPG</x:definedName>
    <x:definedName name="JUU" localSheetId="0">FGF</x:definedName>
    <x:definedName name="juy" localSheetId="0">{"'광피스표'!$A$3:$N$54"}</x:definedName>
    <x:definedName name="juy">{"'광피스표'!$A$3:$N$54"}</x:definedName>
    <x:definedName name="KB" localSheetId="0">{"'광피스표'!$A$3:$N$54"}</x:definedName>
    <x:definedName name="KB">{"'광피스표'!$A$3:$N$54"}</x:definedName>
    <x:definedName name="KJH" localSheetId="0">KJH</x:definedName>
    <x:definedName name="KJH">KJH</x:definedName>
    <x:definedName name="LLM" localSheetId="0">CCF</x:definedName>
    <x:definedName name="lo" localSheetId="0">{"'광피스표'!$A$3:$N$54"}</x:definedName>
    <x:definedName name="lo">{"'광피스표'!$A$3:$N$54"}</x:definedName>
    <x:definedName name="MHHG" localSheetId="0">MHHG</x:definedName>
    <x:definedName name="MHHG">MHHG</x:definedName>
    <x:definedName name="MMH" localSheetId="0">DDC</x:definedName>
    <x:definedName name="MMK" localSheetId="0">MMK</x:definedName>
    <x:definedName name="MMK">MMK</x:definedName>
    <x:definedName name="MMX" localSheetId="0">MMK</x:definedName>
    <x:definedName name="MNH" localSheetId="0">HGG</x:definedName>
    <x:definedName name="Module4.Macro3" localSheetId="0">Module4.Macro3</x:definedName>
    <x:definedName name="Module4.Macro3">Module4.Macro3</x:definedName>
    <x:definedName name="Module6.Macro4" localSheetId="0">Module6.Macro4</x:definedName>
    <x:definedName name="Module6.Macro4">Module6.Macro4</x:definedName>
    <x:definedName name="nnk" localSheetId="0">nnk</x:definedName>
    <x:definedName name="nnk">nnk</x:definedName>
    <x:definedName name="OIL" localSheetId="0">{"'용역비'!$A$4:$C$8"}</x:definedName>
    <x:definedName name="OIL">{"'용역비'!$A$4:$C$8"}</x:definedName>
    <x:definedName name="OIOK" localSheetId="0">EED</x:definedName>
    <x:definedName name="OIU" localSheetId="0">OIU</x:definedName>
    <x:definedName name="OIU">OIU</x:definedName>
    <x:definedName name="oooooo" localSheetId="0">{"'자리배치도'!$AG$1:$CI$28"}</x:definedName>
    <x:definedName name="oooooo">{"'자리배치도'!$AG$1:$CI$28"}</x:definedName>
    <x:definedName name="POL" localSheetId="0">HGG</x:definedName>
    <x:definedName name="ppppp" localSheetId="0">{"'자리배치도'!$AG$1:$CI$28"}</x:definedName>
    <x:definedName name="ppppp">{"'자리배치도'!$AG$1:$CI$28"}</x:definedName>
    <x:definedName name="q234562456" localSheetId="0">{"'용역비'!$A$4:$C$8"}</x:definedName>
    <x:definedName name="q234562456">{"'용역비'!$A$4:$C$8"}</x:definedName>
    <x:definedName name="qk" localSheetId="0">{"'자리배치도'!$AG$1:$CI$28"}</x:definedName>
    <x:definedName name="qk">{"'자리배치도'!$AG$1:$CI$28"}</x:definedName>
    <x:definedName name="QQA" localSheetId="0">QQA</x:definedName>
    <x:definedName name="QQA">QQA</x:definedName>
    <x:definedName name="QSR" localSheetId="0">CDD</x:definedName>
    <x:definedName name="qyk" localSheetId="0">{"'용역비'!$A$4:$C$8"}</x:definedName>
    <x:definedName name="qyk">{"'용역비'!$A$4:$C$8"}</x:definedName>
    <x:definedName name="RETRET" localSheetId="0">RETRET</x:definedName>
    <x:definedName name="RETRET">RETRET</x:definedName>
    <x:definedName name="REUIHGURI" localSheetId="0">REUIHGURI</x:definedName>
    <x:definedName name="REUIHGURI">REUIHGURI</x:definedName>
    <x:definedName name="RGVBF" localSheetId="0">RGVBF</x:definedName>
    <x:definedName name="RGVBF">RGVBF</x:definedName>
    <x:definedName name="RH" localSheetId="0">{"'용역비'!$A$4:$C$8"}</x:definedName>
    <x:definedName name="RH">{"'용역비'!$A$4:$C$8"}</x:definedName>
    <x:definedName name="rkstjs" localSheetId="0">rkstjs</x:definedName>
    <x:definedName name="rkstjs">rkstjs</x:definedName>
    <x:definedName name="rrrrrr" localSheetId="0">{"'자리배치도'!$AG$1:$CI$28"}</x:definedName>
    <x:definedName name="rrrrrr">{"'자리배치도'!$AG$1:$CI$28"}</x:definedName>
    <x:definedName name="RT5G" localSheetId="0">RT5G</x:definedName>
    <x:definedName name="RT5G">RT5G</x:definedName>
    <x:definedName name="RTG" localSheetId="0">EEDD</x:definedName>
    <x:definedName name="RTGH" localSheetId="0">{"'용역비'!$A$4:$C$8"}</x:definedName>
    <x:definedName name="RTGH">{"'용역비'!$A$4:$C$8"}</x:definedName>
    <x:definedName name="RYUIRYU" localSheetId="0">{"'용역비'!$A$4:$C$8"}</x:definedName>
    <x:definedName name="RYUIRYU">{"'용역비'!$A$4:$C$8"}</x:definedName>
    <x:definedName name="ryuk" localSheetId="0">{"'용역비'!$A$4:$C$8"}</x:definedName>
    <x:definedName name="ryuk">{"'용역비'!$A$4:$C$8"}</x:definedName>
    <x:definedName name="SDA" localSheetId="0">{"'광피스표'!$A$3:$N$54"}</x:definedName>
    <x:definedName name="SDA">{"'광피스표'!$A$3:$N$54"}</x:definedName>
    <x:definedName name="SDAS" localSheetId="0">{"'Firr(선)'!$AS$1:$AY$62","'Firr(사)'!$AS$1:$AY$62","'Firr(회)'!$AS$1:$AY$62","'Firr(선)'!$L$1:$V$62","'Firr(사)'!$L$1:$V$62","'Firr(회)'!$L$1:$V$62"}</x:definedName>
    <x:definedName name="SDAS">{"'Firr(선)'!$AS$1:$AY$62","'Firr(사)'!$AS$1:$AY$62","'Firr(회)'!$AS$1:$AY$62","'Firr(선)'!$L$1:$V$62","'Firr(사)'!$L$1:$V$62","'Firr(회)'!$L$1:$V$62"}</x:definedName>
    <x:definedName name="SDRFE" localSheetId="0">SDRFE</x:definedName>
    <x:definedName name="SDRFE">SDRFE</x:definedName>
    <x:definedName name="sdryhj" localSheetId="0">{"'용역비'!$A$4:$C$8"}</x:definedName>
    <x:definedName name="sdryhj">{"'용역비'!$A$4:$C$8"}</x:definedName>
    <x:definedName name="sdsdsdsd" localSheetId="0">{"'용역비'!$A$4:$C$8"}</x:definedName>
    <x:definedName name="sdsdsdsd">{"'용역비'!$A$4:$C$8"}</x:definedName>
    <x:definedName name="SE" localSheetId="0">{"'용역비'!$A$4:$C$8"}</x:definedName>
    <x:definedName name="SE">{"'용역비'!$A$4:$C$8"}</x:definedName>
    <x:definedName name="sfd" localSheetId="0">sfd</x:definedName>
    <x:definedName name="sfd">sfd</x:definedName>
    <x:definedName name="SOC" localSheetId="0">OIU</x:definedName>
    <x:definedName name="solver_drv">1</x:definedName>
    <x:definedName name="solver_est">1</x:definedName>
    <x:definedName name="solver_itr">100</x:definedName>
    <x:definedName name="solver_lin">0</x:definedName>
    <x:definedName name="solver_num">0</x:definedName>
    <x:definedName name="solver_nwt">1</x:definedName>
    <x:definedName name="solver_pre">0.000001</x:definedName>
    <x:definedName name="solver_rel1">1</x:definedName>
    <x:definedName name="solver_rhs1">500000000</x:definedName>
    <x:definedName name="solver_scl">0</x:definedName>
    <x:definedName name="solver_sho">0</x:definedName>
    <x:definedName name="solver_tim">100</x:definedName>
    <x:definedName name="solver_tol">0.05</x:definedName>
    <x:definedName name="solver_typ">1</x:definedName>
    <x:definedName name="solver_val">0</x:definedName>
    <x:definedName name="srth" localSheetId="0">{"'용역비'!$A$4:$C$8"}</x:definedName>
    <x:definedName name="srth">{"'용역비'!$A$4:$C$8"}</x:definedName>
    <x:definedName name="SSSC" localSheetId="0">CCF</x:definedName>
    <x:definedName name="SSSSDD" localSheetId="0">{"'자리배치도'!$AG$1:$CI$28"}</x:definedName>
    <x:definedName name="SSSSDD">{"'자리배치도'!$AG$1:$CI$28"}</x:definedName>
    <x:definedName name="STS" localSheetId="0">{"'용역비'!$A$4:$C$8"}</x:definedName>
    <x:definedName name="STS">{"'용역비'!$A$4:$C$8"}</x:definedName>
    <x:definedName name="SVFGSF" localSheetId="0">KJH</x:definedName>
    <x:definedName name="TEYJ" localSheetId="0">{"'용역비'!$A$4:$C$8"}</x:definedName>
    <x:definedName name="TEYJ">{"'용역비'!$A$4:$C$8"}</x:definedName>
    <x:definedName name="TFUI" localSheetId="0">{"'용역비'!$A$4:$C$8"}</x:definedName>
    <x:definedName name="TFUI">{"'용역비'!$A$4:$C$8"}</x:definedName>
    <x:definedName name="TLFTN" localSheetId="0">TLFTN</x:definedName>
    <x:definedName name="TLFTN">TLFTN</x:definedName>
    <x:definedName name="TRRR" localSheetId="0">TRRR</x:definedName>
    <x:definedName name="TRRR">TRRR</x:definedName>
    <x:definedName name="tryrtg" localSheetId="0">bvvc</x:definedName>
    <x:definedName name="tttttt" localSheetId="0">{"'자리배치도'!$AG$1:$CI$28"}</x:definedName>
    <x:definedName name="tttttt">{"'자리배치도'!$AG$1:$CI$28"}</x:definedName>
    <x:definedName name="tu" localSheetId="0">{"'용역비'!$A$4:$C$8"}</x:definedName>
    <x:definedName name="tu">{"'용역비'!$A$4:$C$8"}</x:definedName>
    <x:definedName name="tuilol" localSheetId="0">{"'용역비'!$A$4:$C$8"}</x:definedName>
    <x:definedName name="tuilol">{"'용역비'!$A$4:$C$8"}</x:definedName>
    <x:definedName name="TUIO" localSheetId="0">{"'용역비'!$A$4:$C$8"}</x:definedName>
    <x:definedName name="TUIO">{"'용역비'!$A$4:$C$8"}</x:definedName>
    <x:definedName name="TUIO.L" localSheetId="0">{"'용역비'!$A$4:$C$8"}</x:definedName>
    <x:definedName name="TUIO.L">{"'용역비'!$A$4:$C$8"}</x:definedName>
    <x:definedName name="TUIOTUI" localSheetId="0">{"'용역비'!$A$4:$C$8"}</x:definedName>
    <x:definedName name="TUIOTUI">{"'용역비'!$A$4:$C$8"}</x:definedName>
    <x:definedName name="tuu" localSheetId="0">frt</x:definedName>
    <x:definedName name="TYH" localSheetId="0">TYH</x:definedName>
    <x:definedName name="TYH">TYH</x:definedName>
    <x:definedName name="TYJ" localSheetId="0">{"'용역비'!$A$4:$C$8"}</x:definedName>
    <x:definedName name="TYJ">{"'용역비'!$A$4:$C$8"}</x:definedName>
    <x:definedName name="tyje" localSheetId="0">{"'용역비'!$A$4:$C$8"}</x:definedName>
    <x:definedName name="tyje">{"'용역비'!$A$4:$C$8"}</x:definedName>
    <x:definedName name="tyjet" localSheetId="0">{"'용역비'!$A$4:$C$8"}</x:definedName>
    <x:definedName name="tyjet">{"'용역비'!$A$4:$C$8"}</x:definedName>
    <x:definedName name="tyu" localSheetId="0">{"'용역비'!$A$4:$C$8"}</x:definedName>
    <x:definedName name="tyu">{"'용역비'!$A$4:$C$8"}</x:definedName>
    <x:definedName name="ulo" localSheetId="0">{"'용역비'!$A$4:$C$8"}</x:definedName>
    <x:definedName name="ulo">{"'용역비'!$A$4:$C$8"}</x:definedName>
    <x:definedName name="UTI" localSheetId="0">{"'용역비'!$A$4:$C$8"}</x:definedName>
    <x:definedName name="UTI">{"'용역비'!$A$4:$C$8"}</x:definedName>
    <x:definedName name="UTIOL" localSheetId="0">{"'용역비'!$A$4:$C$8"}</x:definedName>
    <x:definedName name="UTIOL">{"'용역비'!$A$4:$C$8"}</x:definedName>
    <x:definedName name="UUU" localSheetId="0">UUU</x:definedName>
    <x:definedName name="UUU">UUU</x:definedName>
    <x:definedName name="uuuuuu" localSheetId="0">{"'자리배치도'!$AG$1:$CI$28"}</x:definedName>
    <x:definedName name="uuuuuu">{"'자리배치도'!$AG$1:$CI$28"}</x:definedName>
    <x:definedName name="UYUY" localSheetId="0">DGRT</x:definedName>
    <x:definedName name="VBGDH" localSheetId="0">HBHG</x:definedName>
    <x:definedName name="vbn" localSheetId="0">vbn</x:definedName>
    <x:definedName name="vbn">vbn</x:definedName>
    <x:definedName name="VFJKEH" localSheetId="0">DDC</x:definedName>
    <x:definedName name="VGF" localSheetId="0">VGF</x:definedName>
    <x:definedName name="VGF">VGF</x:definedName>
    <x:definedName name="VNJ" localSheetId="0">VNJ</x:definedName>
    <x:definedName name="VNJ">VNJ</x:definedName>
    <x:definedName name="VV" localSheetId="0">{"'자리배치도'!$AG$1:$CI$28"}</x:definedName>
    <x:definedName name="VV">{"'자리배치도'!$AG$1:$CI$28"}</x:definedName>
    <x:definedName name="w2e3" localSheetId="0">{"'광피스표'!$A$3:$N$54"}</x:definedName>
    <x:definedName name="w2e3">{"'광피스표'!$A$3:$N$54"}</x:definedName>
    <x:definedName name="wdes" localSheetId="0">vbn</x:definedName>
    <x:definedName name="WDF" localSheetId="0">QQA</x:definedName>
    <x:definedName name="WDV" localSheetId="0">WDV</x:definedName>
    <x:definedName name="WDV">WDV</x:definedName>
    <x:definedName name="WER" localSheetId="0">TRRR</x:definedName>
    <x:definedName name="WER">{"'광피스표'!$A$3:$N$54"}</x:definedName>
    <x:definedName name="WIRUY" localSheetId="0">WIRUY</x:definedName>
    <x:definedName name="WIRUY">WIRUY</x:definedName>
    <x:definedName name="wrty" localSheetId="0">{"'용역비'!$A$4:$C$8"}</x:definedName>
    <x:definedName name="wrty">{"'용역비'!$A$4:$C$8"}</x:definedName>
    <x:definedName name="wrtyrtyrt" localSheetId="0">{"'용역비'!$A$4:$C$8"}</x:definedName>
    <x:definedName name="wrtyrtyrt">{"'용역비'!$A$4:$C$8"}</x:definedName>
    <x:definedName name="wrtywrtywr" localSheetId="0">{"'용역비'!$A$4:$C$8"}</x:definedName>
    <x:definedName name="wrtywrtywr">{"'용역비'!$A$4:$C$8"}</x:definedName>
    <x:definedName name="wuy" localSheetId="0">{"'용역비'!$A$4:$C$8"}</x:definedName>
    <x:definedName name="wuy">{"'용역비'!$A$4:$C$8"}</x:definedName>
    <x:definedName name="WWT" localSheetId="0">WWT</x:definedName>
    <x:definedName name="WWT">WWT</x:definedName>
    <x:definedName name="WWW" localSheetId="0">DGRT</x:definedName>
    <x:definedName name="wwwwww" localSheetId="0">{"'자리배치도'!$AG$1:$CI$28"}</x:definedName>
    <x:definedName name="wwwwww">{"'자리배치도'!$AG$1:$CI$28"}</x:definedName>
    <x:definedName name="XC" localSheetId="0">{"'광피스표'!$A$3:$N$54"}</x:definedName>
    <x:definedName name="XC">{"'광피스표'!$A$3:$N$54"}</x:definedName>
    <x:definedName name="XCCFD" localSheetId="0">{"'광피스표'!$A$3:$N$54"}</x:definedName>
    <x:definedName name="XCCFD">{"'광피스표'!$A$3:$N$54"}</x:definedName>
    <x:definedName name="xhd" localSheetId="0">xhd</x:definedName>
    <x:definedName name="xhd">xhd</x:definedName>
    <x:definedName name="XXXXXX" localSheetId="0">{"'공사부문'!$A$6:$A$32"}</x:definedName>
    <x:definedName name="XXXXXX">{"'공사부문'!$A$6:$A$32"}</x:definedName>
    <x:definedName name="Y6U" localSheetId="0">Y6U</x:definedName>
    <x:definedName name="Y6U">Y6U</x:definedName>
    <x:definedName name="YFU" localSheetId="0">{"'용역비'!$A$4:$C$8"}</x:definedName>
    <x:definedName name="YFU">{"'용역비'!$A$4:$C$8"}</x:definedName>
    <x:definedName name="YHGG" localSheetId="0">HTD</x:definedName>
    <x:definedName name="YIP" localSheetId="0">QQA</x:definedName>
    <x:definedName name="YJH" localSheetId="0">YJH</x:definedName>
    <x:definedName name="YJH">YJH</x:definedName>
    <x:definedName name="yu" localSheetId="0">{"'용역비'!$A$4:$C$8"}</x:definedName>
    <x:definedName name="yu">{"'용역비'!$A$4:$C$8"}</x:definedName>
    <x:definedName name="YUK" localSheetId="0">{"'용역비'!$A$4:$C$8"}</x:definedName>
    <x:definedName name="YUK">{"'용역비'!$A$4:$C$8"}</x:definedName>
    <x:definedName name="YUKOI" localSheetId="0">{"'용역비'!$A$4:$C$8"}</x:definedName>
    <x:definedName name="YUKOI">{"'용역비'!$A$4:$C$8"}</x:definedName>
    <x:definedName name="yyyyyy" localSheetId="0">{"'자리배치도'!$AG$1:$CI$28"}</x:definedName>
    <x:definedName name="yyyyyy">{"'자리배치도'!$AG$1:$CI$28"}</x:definedName>
    <x:definedName name="ZA" localSheetId="0">{"'광피스표'!$A$3:$N$54"}</x:definedName>
    <x:definedName name="ZA">{"'광피스표'!$A$3:$N$54"}</x:definedName>
    <x:definedName name="ZFVGFDHB" localSheetId="0">AVGHBD</x:definedName>
    <x:definedName name="ZLO" localSheetId="0">QQA</x:definedName>
    <x:definedName name="zxcf" localSheetId="0">zxcf</x:definedName>
    <x:definedName name="zxcf">zxcf</x:definedName>
    <x:definedName name="zxd" localSheetId="0">zxd</x:definedName>
    <x:definedName name="zxd">zxd</x:definedName>
    <x:definedName name="가" localSheetId="0">가</x:definedName>
    <x:definedName name="가">가</x:definedName>
    <x:definedName name="가나다" localSheetId="0">가나다</x:definedName>
    <x:definedName name="가나다">가나다</x:definedName>
    <x:definedName name="가로등" localSheetId="0">가로등</x:definedName>
    <x:definedName name="가로등">가로등</x:definedName>
    <x:definedName name="가로등입력" localSheetId="0">가로등입력</x:definedName>
    <x:definedName name="가로등입력">가로등입력</x:definedName>
    <x:definedName name="간지" localSheetId="0">간지</x:definedName>
    <x:definedName name="간지">간지</x:definedName>
    <x:definedName name="경유가격" localSheetId="0">경유가격</x:definedName>
    <x:definedName name="경유가격">경유가격</x:definedName>
    <x:definedName name="계장공">62012</x:definedName>
    <x:definedName name="곡동" localSheetId="0">{"'Firr(선)'!$AS$1:$AY$62","'Firr(사)'!$AS$1:$AY$62","'Firr(회)'!$AS$1:$AY$62","'Firr(선)'!$L$1:$V$62","'Firr(사)'!$L$1:$V$62","'Firr(회)'!$L$1:$V$62"}</x:definedName>
    <x:definedName name="곡동">{"'Firr(선)'!$AS$1:$AY$62","'Firr(사)'!$AS$1:$AY$62","'Firr(회)'!$AS$1:$AY$62","'Firr(선)'!$L$1:$V$62","'Firr(사)'!$L$1:$V$62","'Firr(회)'!$L$1:$V$62"}</x:definedName>
    <x:definedName name="공" localSheetId="0">공</x:definedName>
    <x:definedName name="공">공</x:definedName>
    <x:definedName name="공정" localSheetId="0">공정</x:definedName>
    <x:definedName name="공정">공정</x:definedName>
    <x:definedName name="곽동준" localSheetId="0">{"'Firr(선)'!$AS$1:$AY$62","'Firr(사)'!$AS$1:$AY$62","'Firr(회)'!$AS$1:$AY$62","'Firr(선)'!$L$1:$V$62","'Firr(사)'!$L$1:$V$62","'Firr(회)'!$L$1:$V$62"}</x:definedName>
    <x:definedName name="곽동준">{"'Firr(선)'!$AS$1:$AY$62","'Firr(사)'!$AS$1:$AY$62","'Firr(회)'!$AS$1:$AY$62","'Firr(선)'!$L$1:$V$62","'Firr(사)'!$L$1:$V$62","'Firr(회)'!$L$1:$V$62"}</x:definedName>
    <x:definedName name="곽동중" localSheetId="0">{"'Firr(선)'!$AS$1:$AY$62","'Firr(사)'!$AS$1:$AY$62","'Firr(회)'!$AS$1:$AY$62","'Firr(선)'!$L$1:$V$62","'Firr(사)'!$L$1:$V$62","'Firr(회)'!$L$1:$V$62"}</x:definedName>
    <x:definedName name="곽동중">{"'Firr(선)'!$AS$1:$AY$62","'Firr(사)'!$AS$1:$AY$62","'Firr(회)'!$AS$1:$AY$62","'Firr(선)'!$L$1:$V$62","'Firr(사)'!$L$1:$V$62","'Firr(회)'!$L$1:$V$62"}</x:definedName>
    <x:definedName name="관산" localSheetId="0">{"'광피스표'!$A$3:$N$54"}</x:definedName>
    <x:definedName name="관산">{"'광피스표'!$A$3:$N$54"}</x:definedName>
    <x:definedName name="기계설치공">57749</x:definedName>
    <x:definedName name="기타자재" localSheetId="0">기타자재</x:definedName>
    <x:definedName name="기타자재">기타자재</x:definedName>
    <x:definedName name="김1" localSheetId="0">{"'Firr(선)'!$AS$1:$AY$62","'Firr(사)'!$AS$1:$AY$62","'Firr(회)'!$AS$1:$AY$62","'Firr(선)'!$L$1:$V$62","'Firr(사)'!$L$1:$V$62","'Firr(회)'!$L$1:$V$62"}</x:definedName>
    <x:definedName name="김1">{"'Firr(선)'!$AS$1:$AY$62","'Firr(사)'!$AS$1:$AY$62","'Firr(회)'!$AS$1:$AY$62","'Firr(선)'!$L$1:$V$62","'Firr(사)'!$L$1:$V$62","'Firr(회)'!$L$1:$V$62"}</x:definedName>
    <x:definedName name="김동" localSheetId="0">{"'Firr(선)'!$AS$1:$AY$62","'Firr(사)'!$AS$1:$AY$62","'Firr(회)'!$AS$1:$AY$62","'Firr(선)'!$L$1:$V$62","'Firr(사)'!$L$1:$V$62","'Firr(회)'!$L$1:$V$62"}</x:definedName>
    <x:definedName name="김동">{"'Firr(선)'!$AS$1:$AY$62","'Firr(사)'!$AS$1:$AY$62","'Firr(회)'!$AS$1:$AY$62","'Firr(선)'!$L$1:$V$62","'Firr(사)'!$L$1:$V$62","'Firr(회)'!$L$1:$V$62"}</x:definedName>
    <x:definedName name="김동준" localSheetId="0">{"'Firr(선)'!$AS$1:$AY$62","'Firr(사)'!$AS$1:$AY$62","'Firr(회)'!$AS$1:$AY$62","'Firr(선)'!$L$1:$V$62","'Firr(사)'!$L$1:$V$62","'Firr(회)'!$L$1:$V$62"}</x:definedName>
    <x:definedName name="김동준">{"'Firr(선)'!$AS$1:$AY$62","'Firr(사)'!$AS$1:$AY$62","'Firr(회)'!$AS$1:$AY$62","'Firr(선)'!$L$1:$V$62","'Firr(사)'!$L$1:$V$62","'Firr(회)'!$L$1:$V$62"}</x:definedName>
    <x:definedName name="김미영" localSheetId="0">김미영</x:definedName>
    <x:definedName name="김미영">김미영</x:definedName>
    <x:definedName name="ㄴㅂㅈ" localSheetId="0">ㄴㅂㅈ</x:definedName>
    <x:definedName name="ㄴㅂㅈ">ㄴㅂㅈ</x:definedName>
    <x:definedName name="나" localSheetId="0">{"'자리배치도'!$AG$1:$CI$28"}</x:definedName>
    <x:definedName name="나">{"'자리배치도'!$AG$1:$CI$28"}</x:definedName>
    <x:definedName name="내선전공" localSheetId="0">내선전공</x:definedName>
    <x:definedName name="내선전공">내선전공</x:definedName>
    <x:definedName name="너" localSheetId="0">{"'자리배치도'!$AG$1:$CI$28"}</x:definedName>
    <x:definedName name="너">{"'자리배치도'!$AG$1:$CI$28"}</x:definedName>
    <x:definedName name="더" localSheetId="0">{"'자리배치도'!$AG$1:$CI$28"}</x:definedName>
    <x:definedName name="더">{"'자리배치도'!$AG$1:$CI$28"}</x:definedName>
    <x:definedName name="동력산출" localSheetId="0">동력산출</x:definedName>
    <x:definedName name="동력산출">동력산출</x:definedName>
    <x:definedName name="동준" localSheetId="0">{"'Firr(선)'!$AS$1:$AY$62","'Firr(사)'!$AS$1:$AY$62","'Firr(회)'!$AS$1:$AY$62","'Firr(선)'!$L$1:$V$62","'Firr(사)'!$L$1:$V$62","'Firr(회)'!$L$1:$V$62"}</x:definedName>
    <x:definedName name="동준">{"'Firr(선)'!$AS$1:$AY$62","'Firr(사)'!$AS$1:$AY$62","'Firr(회)'!$AS$1:$AY$62","'Firr(선)'!$L$1:$V$62","'Firr(사)'!$L$1:$V$62","'Firr(회)'!$L$1:$V$62"}</x:definedName>
    <x:definedName name="등용구분" localSheetId="0">등용구분</x:definedName>
    <x:definedName name="등용구분">등용구분</x:definedName>
    <x:definedName name="등주높이" localSheetId="0">등주높이</x:definedName>
    <x:definedName name="등주높이">등주높이</x:definedName>
    <x:definedName name="ㄹㄹㄹ" localSheetId="0">ㄹㄹㄹ</x:definedName>
    <x:definedName name="ㄹㄹㄹ">ㄹㄹㄹ</x:definedName>
    <x:definedName name="ㄹㄹㄹㄹ" localSheetId="0">{"'Firr(선)'!$AS$1:$AY$62","'Firr(사)'!$AS$1:$AY$62","'Firr(회)'!$AS$1:$AY$62","'Firr(선)'!$L$1:$V$62","'Firr(사)'!$L$1:$V$62","'Firr(회)'!$L$1:$V$62"}</x:definedName>
    <x:definedName name="ㄹㄹㄹㄹ">{"'Firr(선)'!$AS$1:$AY$62","'Firr(사)'!$AS$1:$AY$62","'Firr(회)'!$AS$1:$AY$62","'Firr(선)'!$L$1:$V$62","'Firr(사)'!$L$1:$V$62","'Firr(회)'!$L$1:$V$62"}</x:definedName>
    <x:definedName name="ㄹㅇㅎㄹㅇㅎ" localSheetId="0">ㄹㅇㅎㄹㅇㅎ</x:definedName>
    <x:definedName name="ㄹㅇㅎㄹㅇㅎ">ㄹㅇㅎㄹㅇㅎ</x:definedName>
    <x:definedName name="라" localSheetId="0">{"'자리배치도'!$AG$1:$CI$28"}</x:definedName>
    <x:definedName name="라">{"'자리배치도'!$AG$1:$CI$28"}</x:definedName>
    <x:definedName name="러" localSheetId="0">{"'자리배치도'!$AG$1:$CI$28"}</x:definedName>
    <x:definedName name="러">{"'자리배치도'!$AG$1:$CI$28"}</x:definedName>
    <x:definedName name="료" localSheetId="0">{"'용역비'!$A$4:$C$8"}</x:definedName>
    <x:definedName name="료">{"'용역비'!$A$4:$C$8"}</x:definedName>
    <x:definedName name="류효정" localSheetId="0">{"'Firr(선)'!$AS$1:$AY$62","'Firr(사)'!$AS$1:$AY$62","'Firr(회)'!$AS$1:$AY$62","'Firr(선)'!$L$1:$V$62","'Firr(사)'!$L$1:$V$62","'Firr(회)'!$L$1:$V$62"}</x:definedName>
    <x:definedName name="류효정">{"'Firr(선)'!$AS$1:$AY$62","'Firr(사)'!$AS$1:$AY$62","'Firr(회)'!$AS$1:$AY$62","'Firr(선)'!$L$1:$V$62","'Firr(사)'!$L$1:$V$62","'Firr(회)'!$L$1:$V$62"}</x:definedName>
    <x:definedName name="ㄽㅎㅇㄱ" localSheetId="0">{"'자리배치도'!$AG$1:$CI$28"}</x:definedName>
    <x:definedName name="ㄽㅎㅇㄱ">{"'자리배치도'!$AG$1:$CI$28"}</x:definedName>
    <x:definedName name="ㅁㄴㅌㄴ" localSheetId="0">{"'자리배치도'!$AG$1:$CI$28"}</x:definedName>
    <x:definedName name="ㅁㄴㅌㄴ">{"'자리배치도'!$AG$1:$CI$28"}</x:definedName>
    <x:definedName name="ㅁㅁㅁㅁ" localSheetId="0">{"'용역비'!$A$4:$C$8"}</x:definedName>
    <x:definedName name="ㅁㅁㅁㅁ">{"'용역비'!$A$4:$C$8"}</x:definedName>
    <x:definedName name="매크로1" localSheetId="0">매크로1</x:definedName>
    <x:definedName name="매크로1">매크로1</x:definedName>
    <x:definedName name="머" localSheetId="0">{"'자리배치도'!$AG$1:$CI$28"}</x:definedName>
    <x:definedName name="머">{"'자리배치도'!$AG$1:$CI$28"}</x:definedName>
    <x:definedName name="무선안테나공">95000</x:definedName>
    <x:definedName name="뮻" localSheetId="0">{"'자리배치도'!$AG$1:$CI$28"}</x:definedName>
    <x:definedName name="뮻">{"'자리배치도'!$AG$1:$CI$28"}</x:definedName>
    <x:definedName name="ㅂㅂㅂㅂㅂㅂ" localSheetId="0">{"'용역비'!$A$4:$C$8"}</x:definedName>
    <x:definedName name="ㅂㅂㅂㅂㅂㅂ">{"'용역비'!$A$4:$C$8"}</x:definedName>
    <x:definedName name="바" localSheetId="0">{"'자리배치도'!$AG$1:$CI$28"}</x:definedName>
    <x:definedName name="바">{"'자리배치도'!$AG$1:$CI$28"}</x:definedName>
    <x:definedName name="배관및굴착" localSheetId="0">{"'자리배치도'!$AG$1:$CI$28"}</x:definedName>
    <x:definedName name="배관및굴착">{"'자리배치도'!$AG$1:$CI$28"}</x:definedName>
    <x:definedName name="비상부하계산" localSheetId="0">비상부하계산</x:definedName>
    <x:definedName name="비상부하계산">비상부하계산</x:definedName>
    <x:definedName name="빔제작단가개정표준도적용" localSheetId="0">{"'자리배치도'!$AG$1:$CI$28"}</x:definedName>
    <x:definedName name="빔제작단가개정표준도적용">{"'자리배치도'!$AG$1:$CI$28"}</x:definedName>
    <x:definedName name="사" localSheetId="0">{"'자리배치도'!$AG$1:$CI$28"}</x:definedName>
    <x:definedName name="사">{"'자리배치도'!$AG$1:$CI$28"}</x:definedName>
    <x:definedName name="사용램프" localSheetId="0">사용램프</x:definedName>
    <x:definedName name="사용램프">사용램프</x:definedName>
    <x:definedName name="상호" localSheetId="0">상호</x:definedName>
    <x:definedName name="상호">상호</x:definedName>
    <x:definedName name="서해" localSheetId="0">서해</x:definedName>
    <x:definedName name="서해">서해</x:definedName>
    <x:definedName name="세부내역서_박" localSheetId="0">{"'자리배치도'!$AG$1:$CI$28"}</x:definedName>
    <x:definedName name="세부내역서_박">{"'자리배치도'!$AG$1:$CI$28"}</x:definedName>
    <x:definedName name="수현" localSheetId="0">수현</x:definedName>
    <x:definedName name="수현">수현</x:definedName>
    <x:definedName name="승호" localSheetId="0">MMK</x:definedName>
    <x:definedName name="신호기" localSheetId="0">신호기</x:definedName>
    <x:definedName name="신호기">신호기</x:definedName>
    <x:definedName name="실행분석" localSheetId="0">{"'PROFORMA'!$A$1:$H$120"}</x:definedName>
    <x:definedName name="실행분석">{"'PROFORMA'!$A$1:$H$120"}</x:definedName>
    <x:definedName name="실행분석1" localSheetId="0">{"'PROFORMA'!$A$1:$H$120"}</x:definedName>
    <x:definedName name="실행분석1">{"'PROFORMA'!$A$1:$H$120"}</x:definedName>
    <x:definedName name="ㅇㄴㄹㄴㅇㄹ" localSheetId="0">ㅇㄴㄹㄴㅇㄹ</x:definedName>
    <x:definedName name="ㅇㄴㄹㄴㅇㄹ">ㅇㄴㄹㄴㅇㄹ</x:definedName>
    <x:definedName name="ㅇㄴㄻㅇㄻㄴㄹㅇㅁㄴㅇㄹ" localSheetId="0">{"'용역비'!$A$4:$C$8"}</x:definedName>
    <x:definedName name="ㅇㄴㄻㅇㄻㄴㄹㅇㅁㄴㅇㄹ">{"'용역비'!$A$4:$C$8"}</x:definedName>
    <x:definedName name="ㅇㄴㅇ" localSheetId="0">{"'자리배치도'!$AG$1:$CI$28"}</x:definedName>
    <x:definedName name="ㅇㄴㅇ">{"'자리배치도'!$AG$1:$CI$28"}</x:definedName>
    <x:definedName name="ㅇㄴㅇㄴㅇㄴ" localSheetId="0">ㅇㄴㅇㄴㅇㄴ</x:definedName>
    <x:definedName name="ㅇㄴㅇㄴㅇㄴ">ㅇㄴㅇㄴㅇㄴ</x:definedName>
    <x:definedName name="ㅇ호" localSheetId="0">{"'용역비'!$A$4:$C$8"}</x:definedName>
    <x:definedName name="ㅇ호">{"'용역비'!$A$4:$C$8"}</x:definedName>
    <x:definedName name="ㅇ호ㅓ" localSheetId="0">{"'용역비'!$A$4:$C$8"}</x:definedName>
    <x:definedName name="ㅇ호ㅓ">{"'용역비'!$A$4:$C$8"}</x:definedName>
    <x:definedName name="ㅇ호ㅓㅇㅎ" localSheetId="0">{"'용역비'!$A$4:$C$8"}</x:definedName>
    <x:definedName name="ㅇ호ㅓㅇㅎ">{"'용역비'!$A$4:$C$8"}</x:definedName>
    <x:definedName name="ㅇ호ㅓㅇ호ㅓ" localSheetId="0">{"'용역비'!$A$4:$C$8"}</x:definedName>
    <x:definedName name="ㅇ호ㅓㅇ호ㅓ">{"'용역비'!$A$4:$C$8"}</x:definedName>
    <x:definedName name="ㅇ호ㅓㅎ" localSheetId="0">{"'용역비'!$A$4:$C$8"}</x:definedName>
    <x:definedName name="ㅇ호ㅓㅎ">{"'용역비'!$A$4:$C$8"}</x:definedName>
    <x:definedName name="ㅇ호ㅓ호ㅓ" localSheetId="0">{"'용역비'!$A$4:$C$8"}</x:definedName>
    <x:definedName name="ㅇ호ㅓ호ㅓ">{"'용역비'!$A$4:$C$8"}</x:definedName>
    <x:definedName name="아" localSheetId="0">{"'자리배치도'!$AG$1:$CI$28"}</x:definedName>
    <x:definedName name="아">{"'자리배치도'!$AG$1:$CI$28"}</x:definedName>
    <x:definedName name="어" localSheetId="0">어</x:definedName>
    <x:definedName name="어">{"'용역비'!$A$4:$C$8"}</x:definedName>
    <x:definedName name="연접물량" localSheetId="0">연접물량</x:definedName>
    <x:definedName name="연접물량">연접물량</x:definedName>
    <x:definedName name="외주산출" localSheetId="0">{"'용역비'!$A$4:$C$8"}</x:definedName>
    <x:definedName name="외주산출">{"'용역비'!$A$4:$C$8"}</x:definedName>
    <x:definedName name="외주집계" localSheetId="0">{"'용역비'!$A$4:$C$8"}</x:definedName>
    <x:definedName name="외주집계">{"'용역비'!$A$4:$C$8"}</x:definedName>
    <x:definedName name="원가1" localSheetId="0">원가1</x:definedName>
    <x:definedName name="원가1">원가1</x:definedName>
    <x:definedName name="이가" localSheetId="0">{"'Firr(선)'!$AS$1:$AY$62","'Firr(사)'!$AS$1:$AY$62","'Firr(회)'!$AS$1:$AY$62","'Firr(선)'!$L$1:$V$62","'Firr(사)'!$L$1:$V$62","'Firr(회)'!$L$1:$V$62"}</x:definedName>
    <x:definedName name="이가">{"'Firr(선)'!$AS$1:$AY$62","'Firr(사)'!$AS$1:$AY$62","'Firr(회)'!$AS$1:$AY$62","'Firr(선)'!$L$1:$V$62","'Firr(사)'!$L$1:$V$62","'Firr(회)'!$L$1:$V$62"}</x:definedName>
    <x:definedName name="일본" localSheetId="0">sfd</x:definedName>
    <x:definedName name="일위대가_공용주차" localSheetId="0">{"'자리배치도'!$AG$1:$CI$28"}</x:definedName>
    <x:definedName name="일위대가_공용주차">{"'자리배치도'!$AG$1:$CI$28"}</x:definedName>
    <x:definedName name="임ㄴ" localSheetId="0">{"'공사부문'!$A$6:$A$32"}</x:definedName>
    <x:definedName name="임ㄴ">{"'공사부문'!$A$6:$A$32"}</x:definedName>
    <x:definedName name="ㅈ56ㅕ" localSheetId="0">{"'용역비'!$A$4:$C$8"}</x:definedName>
    <x:definedName name="ㅈ56ㅕ">{"'용역비'!$A$4:$C$8"}</x:definedName>
    <x:definedName name="ㅈㅈㅈㅈ" localSheetId="0">ㅈㅈㅈㅈ</x:definedName>
    <x:definedName name="ㅈㅈㅈㅈ">ㅈㅈㅈㅈ</x:definedName>
    <x:definedName name="자" localSheetId="0">{"'자리배치도'!$AG$1:$CI$28"}</x:definedName>
    <x:definedName name="자">{"'자리배치도'!$AG$1:$CI$28"}</x:definedName>
    <x:definedName name="저압케이블공" localSheetId="0">저압케이블공</x:definedName>
    <x:definedName name="저압케이블공">저압케이블공</x:definedName>
    <x:definedName name="전기기사1급">64800</x:definedName>
    <x:definedName name="전기기사2급">62990</x:definedName>
    <x:definedName name="점멸기입력" localSheetId="0">점멸기입력</x:definedName>
    <x:definedName name="점멸기입력">점멸기입력</x:definedName>
    <x:definedName name="정웅하" localSheetId="0">{"'광피스표'!$A$3:$N$54"}</x:definedName>
    <x:definedName name="정웅하">{"'광피스표'!$A$3:$N$54"}</x:definedName>
    <x:definedName name="조" localSheetId="0">{"'Firr(선)'!$AS$1:$AY$62","'Firr(사)'!$AS$1:$AY$62","'Firr(회)'!$AS$1:$AY$62","'Firr(선)'!$L$1:$V$62","'Firr(사)'!$L$1:$V$62","'Firr(회)'!$L$1:$V$62"}</x:definedName>
    <x:definedName name="조">{"'Firr(선)'!$AS$1:$AY$62","'Firr(사)'!$AS$1:$AY$62","'Firr(회)'!$AS$1:$AY$62","'Firr(선)'!$L$1:$V$62","'Firr(사)'!$L$1:$V$62","'Firr(회)'!$L$1:$V$62"}</x:definedName>
    <x:definedName name="조건_입력" localSheetId="0">조건_입력</x:definedName>
    <x:definedName name="조건_입력">조건_입력</x:definedName>
    <x:definedName name="조도등주종류" localSheetId="0">조도등주종류</x:definedName>
    <x:definedName name="조도등주종류">조도등주종류</x:definedName>
    <x:definedName name="조도케이블길이" localSheetId="0">조도케이블길이</x:definedName>
    <x:definedName name="조도케이블길이">조도케이블길이</x:definedName>
    <x:definedName name="조수" localSheetId="0">조수</x:definedName>
    <x:definedName name="조수">조수</x:definedName>
    <x:definedName name="조효" localSheetId="0">{"'Firr(선)'!$AS$1:$AY$62","'Firr(사)'!$AS$1:$AY$62","'Firr(회)'!$AS$1:$AY$62","'Firr(선)'!$L$1:$V$62","'Firr(사)'!$L$1:$V$62","'Firr(회)'!$L$1:$V$62"}</x:definedName>
    <x:definedName name="조효">{"'Firr(선)'!$AS$1:$AY$62","'Firr(사)'!$AS$1:$AY$62","'Firr(회)'!$AS$1:$AY$62","'Firr(선)'!$L$1:$V$62","'Firr(사)'!$L$1:$V$62","'Firr(회)'!$L$1:$V$62"}</x:definedName>
    <x:definedName name="조효석" localSheetId="0">{"'Firr(선)'!$AS$1:$AY$62","'Firr(사)'!$AS$1:$AY$62","'Firr(회)'!$AS$1:$AY$62","'Firr(선)'!$L$1:$V$62","'Firr(사)'!$L$1:$V$62","'Firr(회)'!$L$1:$V$62"}</x:definedName>
    <x:definedName name="조효석">{"'Firr(선)'!$AS$1:$AY$62","'Firr(사)'!$AS$1:$AY$62","'Firr(회)'!$AS$1:$AY$62","'Firr(선)'!$L$1:$V$62","'Firr(사)'!$L$1:$V$62","'Firr(회)'!$L$1:$V$62"}</x:definedName>
    <x:definedName name="중기기사" localSheetId="0">중기기사</x:definedName>
    <x:definedName name="중기기사">중기기사</x:definedName>
    <x:definedName name="차" localSheetId="0">{"'자리배치도'!$AG$1:$CI$28"}</x:definedName>
    <x:definedName name="차">{"'자리배치도'!$AG$1:$CI$28"}</x:definedName>
    <x:definedName name="참조" localSheetId="0">참조</x:definedName>
    <x:definedName name="참조">참조</x:definedName>
    <x:definedName name="철도신호공">88110</x:definedName>
    <x:definedName name="충산대" localSheetId="0">VGF</x:definedName>
    <x:definedName name="취소" localSheetId="0">취소</x:definedName>
    <x:definedName name="취소">취소</x:definedName>
    <x:definedName name="ㅋㅇㅁㅇ" localSheetId="0">{"'공사부문'!$A$6:$A$32"}</x:definedName>
    <x:definedName name="ㅋㅇㅁㅇ">{"'공사부문'!$A$6:$A$32"}</x:definedName>
    <x:definedName name="ㅋㅌㅊ" localSheetId="0">ㅋㅌㅊ</x:definedName>
    <x:definedName name="ㅋㅌㅊ">ㅋㅌㅊ</x:definedName>
    <x:definedName name="카" localSheetId="0">{"'자리배치도'!$AG$1:$CI$28"}</x:definedName>
    <x:definedName name="카">{"'자리배치도'!$AG$1:$CI$28"}</x:definedName>
    <x:definedName name="크레인가격" localSheetId="0">크레인가격</x:definedName>
    <x:definedName name="크레인가격">크레인가격</x:definedName>
    <x:definedName name="타" localSheetId="0">{"'자리배치도'!$AG$1:$CI$28"}</x:definedName>
    <x:definedName name="타">{"'자리배치도'!$AG$1:$CI$28"}</x:definedName>
    <x:definedName name="통신기사">92355</x:definedName>
    <x:definedName name="통신기사1급">92355</x:definedName>
    <x:definedName name="통신기사2급">91949</x:definedName>
    <x:definedName name="통합" localSheetId="0">통합</x:definedName>
    <x:definedName name="통합">통합</x:definedName>
    <x:definedName name="페이지" localSheetId="0">{"'Firr(선)'!$AS$1:$AY$62","'Firr(사)'!$AS$1:$AY$62","'Firr(회)'!$AS$1:$AY$62","'Firr(선)'!$L$1:$V$62","'Firr(사)'!$L$1:$V$62","'Firr(회)'!$L$1:$V$62"}</x:definedName>
    <x:definedName name="페이지">{"'Firr(선)'!$AS$1:$AY$62","'Firr(사)'!$AS$1:$AY$62","'Firr(회)'!$AS$1:$AY$62","'Firr(선)'!$L$1:$V$62","'Firr(사)'!$L$1:$V$62","'Firr(회)'!$L$1:$V$62"}</x:definedName>
    <x:definedName name="폐기물" localSheetId="0">폐기물</x:definedName>
    <x:definedName name="폐기물">폐기물</x:definedName>
    <x:definedName name="ㅎㄴ" localSheetId="0">REUIHGURI</x:definedName>
    <x:definedName name="ㅎ류" localSheetId="0">SDRFE</x:definedName>
    <x:definedName name="ㅎ오" localSheetId="0">{"'용역비'!$A$4:$C$8"}</x:definedName>
    <x:definedName name="ㅎ오">{"'용역비'!$A$4:$C$8"}</x:definedName>
    <x:definedName name="하" localSheetId="0">{"'자리배치도'!$AG$1:$CI$28"}</x:definedName>
    <x:definedName name="하">{"'자리배치도'!$AG$1:$CI$28"}</x:definedName>
    <x:definedName name="한전수탁공사비" localSheetId="0">한전수탁공사비</x:definedName>
    <x:definedName name="한전수탁공사비">한전수탁공사비</x:definedName>
    <x:definedName name="허팡" localSheetId="0">dgh</x:definedName>
    <x:definedName name="호남" localSheetId="0">bvvc</x:definedName>
    <x:definedName name="호진" localSheetId="0">BNH</x:definedName>
    <x:definedName name="호ㅓ" localSheetId="0">{"'용역비'!$A$4:$C$8"}</x:definedName>
    <x:definedName name="호ㅓ">{"'용역비'!$A$4:$C$8"}</x:definedName>
    <x:definedName name="홍ㅇ호" localSheetId="0">{"'용역비'!$A$4:$C$8"}</x:definedName>
    <x:definedName name="홍ㅇ호">{"'용역비'!$A$4:$C$8"}</x:definedName>
    <x:definedName name="황" localSheetId="0">황</x:definedName>
    <x:definedName name="황">황</x:definedName>
    <x:definedName name="효석" localSheetId="0">{"'Firr(선)'!$AS$1:$AY$62","'Firr(사)'!$AS$1:$AY$62","'Firr(회)'!$AS$1:$AY$62","'Firr(선)'!$L$1:$V$62","'Firr(사)'!$L$1:$V$62","'Firr(회)'!$L$1:$V$62"}</x:definedName>
    <x:definedName name="효석">{"'Firr(선)'!$AS$1:$AY$62","'Firr(사)'!$AS$1:$AY$62","'Firr(회)'!$AS$1:$AY$62","'Firr(선)'!$L$1:$V$62","'Firr(사)'!$L$1:$V$62","'Firr(회)'!$L$1:$V$62"}</x:definedName>
    <x:definedName name="후렉시블" localSheetId="0">{"'자리배치도'!$AG$1:$CI$28"}</x:definedName>
    <x:definedName name="후렉시블">{"'자리배치도'!$AG$1:$CI$28"}</x:definedName>
    <x:definedName name="희정" localSheetId="0">sfd</x:definedName>
    <x:definedName name="ㅓ" localSheetId="0">{"'자리배치도'!$AG$1:$CI$28"}</x:definedName>
    <x:definedName name="ㅓ">{"'자리배치도'!$AG$1:$CI$28"}</x:definedName>
    <x:definedName name="ㅓㅗㅡ" localSheetId="0">DGRT</x:definedName>
    <x:definedName name="ㅗ뉴" localSheetId="0">HGG</x:definedName>
    <x:definedName name="ㅗㅎㅅ" localSheetId="0">{"'공사부문'!$A$6:$A$32"}</x:definedName>
    <x:definedName name="ㅗㅎㅅ">{"'공사부문'!$A$6:$A$32"}</x:definedName>
    <x:definedName name="_xlnm.Print_Area" localSheetId="0">공사원가!$A$1:$K$38</x:definedName>
    <x:definedName name="_xlnm.Print_Area" localSheetId="1">총괄표!$A$1:$Q$315</x:definedName>
    <x:definedName name="_xlnm.Print_Area" localSheetId="2">내역서!$A$1:$Q$523</x:definedName>
    <x:definedName name="_xlnm.Print_Titles" localSheetId="1">총괄표!$1:$3</x:definedName>
    <x:definedName name="_xlnm.Print_Titles" localSheetId="2">내역서!$1:$3</x:definedName>
    <x:definedName name="_xlnm.Print_Titles" localSheetId="3">합산자재!$1:$3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<x:sst xmlns:r="http://schemas.openxmlformats.org/officeDocument/2006/relationships" xmlns:c="http://schemas.openxmlformats.org/drawingml/2006/chart" xmlns:x="http://schemas.openxmlformats.org/spreadsheetml/2006/main" count="1993" uniqueCount="655">
  <x:si>
    <x:t>V. ELBOW, St,W300x100Hx2.3t</x:t>
  </x:si>
  <x:si>
    <x:t>JOINT CONNEC.아연도100Hx2.3</x:t>
  </x:si>
  <x:si>
    <x:t>STRAIGHT,St W300x100Hx2.3t</x:t>
  </x:si>
  <x:si>
    <x:t>H. ELBOW, St,W300x100Hx2.3t</x:t>
  </x:si>
  <x:si>
    <x:t>페이지 절선이 맞지 않으면 다음을 참고하십시오.</x:t>
  </x:si>
  <x:si>
    <x:t>단가수정은 '단가조사서'시트 에서 하십시오.</x:t>
  </x:si>
  <x:si>
    <x:t>6-1. 지하1층 자동소화장치 전원설비 신설</x:t>
  </x:si>
  <x:si>
    <x:t>5.냉난방설비::5-1.지하1층 냉난방설비 신설</x:t>
  </x:si>
  <x:si>
    <x:t>기존 분전반(철거) W500xH800xD180</x:t>
  </x:si>
  <x:si>
    <x:t>2.동력설비::2-2.지상1층 동력설비 신설</x:t>
  </x:si>
  <x:si>
    <x:t>4.전열설비::4-1.지하1층 주방전열설비 신설</x:t>
  </x:si>
  <x:si>
    <x:t>7.통신설비::7-1.지하1층 통신설비 신설</x:t>
  </x:si>
  <x:si>
    <x:t>4.전열설비::4-3.지상1층 전열설비 신설</x:t>
  </x:si>
  <x:si>
    <x:t>8.제어배관설비::8-1.지하1층 제어배관 신설</x:t>
  </x:si>
  <x:si>
    <x:t>4.전열설비::4-2.지하1층 전열설비 신설</x:t>
  </x:si>
  <x:si>
    <x:t>2.동력설비::2-1.지하1층 동력설비 신설</x:t>
  </x:si>
  <x:si>
    <x:t>[ 김포고 급식실 환기설비 개선 전기공사 ]</x:t>
  </x:si>
  <x:si>
    <x:t>3.전등설비::3-1.지하1층 전등설비 신설</x:t>
  </x:si>
  <x:si>
    <x:t>5.냉난방설비::5-2.지상1층 냉난방설비 신설</x:t>
  </x:si>
  <x:si>
    <x:t>9.동력설비(철거)::9-1.지하1층 동력 철거</x:t>
  </x:si>
  <x:si>
    <x:t>9.동력설비(철거)::9-2.지상1층 동력 철거</x:t>
  </x:si>
  <x:si>
    <x:t>8.제어배관설비::8-2.지상1층 제어배관 신설</x:t>
  </x:si>
  <x:si>
    <x:t>커넥터 E51</x:t>
  </x:si>
  <x:si>
    <x:t>커넥터 E19</x:t>
  </x:si>
  <x:si>
    <x:t>커넥터 E75</x:t>
  </x:si>
  <x:si>
    <x:t>스위치박스</x:t>
  </x:si>
  <x:si>
    <x:t>케이블트레이</x:t>
  </x:si>
  <x:si>
    <x:t>15.24cm</x:t>
  </x:si>
  <x:si>
    <x:t>LED40W</x:t>
  </x:si>
  <x:si>
    <x:t>아우트렛박스</x:t>
  </x:si>
  <x:si>
    <x:t>16mm</x:t>
  </x:si>
  <x:si>
    <x:t>전선덕트</x:t>
  </x:si>
  <x:si>
    <x:t>통신설비공</x:t>
  </x:si>
  <x:si>
    <x:t>커넥터 E63</x:t>
  </x:si>
  <x:si>
    <x:t>커넥터 E31</x:t>
  </x:si>
  <x:si>
    <x:t>커넥터 E39</x:t>
  </x:si>
  <x:si>
    <x:t>8각 54㎜</x:t>
  </x:si>
  <x:si>
    <x:t>나사없는전선관</x:t>
  </x:si>
  <x:si>
    <x:t>사각  소</x:t>
  </x:si>
  <x:si>
    <x:t>코어드릴</x:t>
  </x:si>
  <x:si>
    <x:t>스프링와샤</x:t>
  </x:si>
  <x:si>
    <x:t>행거볼트</x:t>
  </x:si>
  <x:si>
    <x:t>4P 50AF</x:t>
  </x:si>
  <x:si>
    <x:t>스 피 커</x:t>
  </x:si>
  <x:si>
    <x:t>특별인부</x:t>
  </x:si>
  <x:si>
    <x:t>28mm</x:t>
  </x:si>
  <x:si>
    <x:t>난연제어케이블</x:t>
  </x:si>
  <x:si>
    <x:t>3/8,M10</x:t>
  </x:si>
  <x:si>
    <x:t>스피커(철거)</x:t>
  </x:si>
  <x:si>
    <x:t>방우콘센트</x:t>
  </x:si>
  <x:si>
    <x:t>36mm</x:t>
  </x:si>
  <x:si>
    <x:t>6각너트</x:t>
  </x:si>
  <x:si>
    <x:t>종합적산701</x:t>
  </x:si>
  <x:si>
    <x:t>W300-1단</x:t>
  </x:si>
  <x:si>
    <x:t>총줄수-&gt;</x:t>
  </x:si>
  <x:si>
    <x:t>파이프행거</x:t>
  </x:si>
  <x:si>
    <x:t>Total</x:t>
  </x:si>
  <x:si>
    <x:t>00501</x:t>
  </x:si>
  <x:si>
    <x:t>00201</x:t>
  </x:si>
  <x:si>
    <x:t>00402</x:t>
  </x:si>
  <x:si>
    <x:t>00202</x:t>
  </x:si>
  <x:si>
    <x:t>00301</x:t>
  </x:si>
  <x:si>
    <x:t>[ 공사명 ]</x:t>
  </x:si>
  <x:si>
    <x:t>00802</x:t>
  </x:si>
  <x:si>
    <x:t>01001</x:t>
  </x:si>
  <x:si>
    <x:t>00901</x:t>
  </x:si>
  <x:si>
    <x:t>00101</x:t>
  </x:si>
  <x:si>
    <x:t>5.냉난방설비</x:t>
  </x:si>
  <x:si>
    <x:t>00502</x:t>
  </x:si>
  <x:si>
    <x:t>규   격</x:t>
  </x:si>
  <x:si>
    <x:t>공종별(%)</x:t>
  </x:si>
  <x:si>
    <x:t>7.통신설비</x:t>
  </x:si>
  <x:si>
    <x:t>CD배관재</x:t>
  </x:si>
  <x:si>
    <x:t>관급 자재비</x:t>
  </x:si>
  <x:si>
    <x:t>00902</x:t>
  </x:si>
  <x:si>
    <x:t>00801</x:t>
  </x:si>
  <x:si>
    <x:t>00601</x:t>
  </x:si>
  <x:si>
    <x:t>01002</x:t>
  </x:si>
  <x:si>
    <x:t>3.전등설비</x:t>
  </x:si>
  <x:si>
    <x:t>00403</x:t>
  </x:si>
  <x:si>
    <x:t>노인장기보험료</x:t>
  </x:si>
  <x:si>
    <x:t>00401</x:t>
  </x:si>
  <x:si>
    <x:t>명   칭</x:t>
  </x:si>
  <x:si>
    <x:t>01101</x:t>
  </x:si>
  <x:si>
    <x:t>00701</x:t>
  </x:si>
  <x:si>
    <x:t>4.전열설비</x:t>
  </x:si>
  <x:si>
    <x:t>2.동력설비</x:t>
  </x:si>
  <x:si>
    <x:t>공구손료(%)</x:t>
  </x:si>
  <x:si>
    <x:t>고소할증(%)</x:t>
  </x:si>
  <x:si>
    <x:t>노임 소수</x:t>
  </x:si>
  <x:si>
    <x:t>소수자릿수</x:t>
  </x:si>
  <x:si>
    <x:t>적용율(%)</x:t>
  </x:si>
  <x:si>
    <x:t>전체(%)</x:t>
  </x:si>
  <x:si>
    <x:t>일위대가소수</x:t>
  </x:si>
  <x:si>
    <x:t>방폭할증(%)</x:t>
  </x:si>
  <x:si>
    <x:t>총 급 액</x:t>
  </x:si>
  <x:si>
    <x:t>일반배관재</x:t>
  </x:si>
  <x:si>
    <x:t>EDA14100030S</x:t>
  </x:si>
  <x:si>
    <x:t>EDA13100010S</x:t>
  </x:si>
  <x:si>
    <x:t>E59753857101</x:t>
  </x:si>
  <x:si>
    <x:t>E59751477029</x:t>
  </x:si>
  <x:si>
    <x:t>EE1450927202</x:t>
  </x:si>
  <x:si>
    <x:t>볼트고정식이음쇠(나사없는)</x:t>
  </x:si>
  <x:si>
    <x:t>EE1450927205</x:t>
  </x:si>
  <x:si>
    <x:t>EKO400040002</x:t>
  </x:si>
  <x:si>
    <x:t>E59753017025</x:t>
  </x:si>
  <x:si>
    <x:t>E59753857011</x:t>
  </x:si>
  <x:si>
    <x:t>E59754967111</x:t>
  </x:si>
  <x:si>
    <x:t>제 5그룹   할증(%)</x:t>
  </x:si>
  <x:si>
    <x:t>EMM300040379</x:t>
  </x:si>
  <x:si>
    <x:t>E59753857131</x:t>
  </x:si>
  <x:si>
    <x:t>16 mm 일반-비방수</x:t>
  </x:si>
  <x:si>
    <x:t>E59753017027</x:t>
  </x:si>
  <x:si>
    <x:t>EE1450927204</x:t>
  </x:si>
  <x:si>
    <x:t>E59753777102</x:t>
  </x:si>
  <x:si>
    <x:t>1200x300방습등(철거)</x:t>
  </x:si>
  <x:si>
    <x:t>벽관통 구멍(코어드릴)</x:t>
  </x:si>
  <x:si>
    <x:t>E59753857061</x:t>
  </x:si>
  <x:si>
    <x:t>E59753017023</x:t>
  </x:si>
  <x:si>
    <x:t>EMM481669624</x:t>
  </x:si>
  <x:si>
    <x:t>EDA14100040S</x:t>
  </x:si>
  <x:si>
    <x:t>EE1450287541</x:t>
  </x:si>
  <x:si>
    <x:t>EE1450927203</x:t>
  </x:si>
  <x:si>
    <x:t>EDA41100020S</x:t>
  </x:si>
  <x:si>
    <x:t>E59753017029</x:t>
  </x:si>
  <x:si>
    <x:t>매입-접지형, 250V 2구</x:t>
  </x:si>
  <x:si>
    <x:t>EMM036686670</x:t>
  </x:si>
  <x:si>
    <x:t>EE1450287540</x:t>
  </x:si>
  <x:si>
    <x:t>E59753767011</x:t>
  </x:si>
  <x:si>
    <x:t>E59350317208</x:t>
  </x:si>
  <x:si>
    <x:t>E59754977021</x:t>
  </x:si>
  <x:si>
    <x:t>EMM481669623</x:t>
  </x:si>
  <x:si>
    <x:t>E59754987121</x:t>
  </x:si>
  <x:si>
    <x:t>E59753017026</x:t>
  </x:si>
  <x:si>
    <x:t>10.냉난방설비(철거)</x:t>
  </x:si>
  <x:si>
    <x:t>EDA14100070S</x:t>
  </x:si>
  <x:si>
    <x:t>EMM061237045</x:t>
  </x:si>
  <x:si>
    <x:t>EE1450287522</x:t>
  </x:si>
  <x:si>
    <x:t>E59350317301</x:t>
  </x:si>
  <x:si>
    <x:t>알루미늄 100x50 mm</x:t>
  </x:si>
  <x:si>
    <x:t>EKO400010002</x:t>
  </x:si>
  <x:si>
    <x:t>EE1450667003</x:t>
  </x:si>
  <x:si>
    <x:t>EMM061242332</x:t>
  </x:si>
  <x:si>
    <x:t>E59754967011</x:t>
  </x:si>
  <x:si>
    <x:t>EKO400060002</x:t>
  </x:si>
  <x:si>
    <x:t>전체노임 적용율(%)(공종)</x:t>
  </x:si>
  <x:si>
    <x:t>접지용비닐절연전선(F-GV)</x:t>
  </x:si>
  <x:si>
    <x:t>EDA14100010S</x:t>
  </x:si>
  <x:si>
    <x:t>9-2. 지상1층 동력 철거</x:t>
  </x:si>
  <x:si>
    <x:t>ECA565826062</x:t>
  </x:si>
  <x:si>
    <x:t>배관용 구멍뚫기(손파기)</x:t>
  </x:si>
  <x:si>
    <x:t>EAA110430000</x:t>
  </x:si>
  <x:si>
    <x:t>HFIX 2.25mm(4㎟)</x:t>
  </x:si>
  <x:si>
    <x:t>EAB110220000</x:t>
  </x:si>
  <x:si>
    <x:t>제 4그룹   할증(%)</x:t>
  </x:si>
  <x:si>
    <x:t>Φ50-벽두께 25cm</x:t>
  </x:si>
  <x:si>
    <x:t>EKO400030002</x:t>
  </x:si>
  <x:si>
    <x:t>EKO400070002</x:t>
  </x:si>
  <x:si>
    <x:t>콘센트(철거) 접지극부</x:t>
  </x:si>
  <x:si>
    <x:t>9-1. 지하1층 동력 철거</x:t>
  </x:si>
  <x:si>
    <x:t>F-CVV 2Cx1.5㎟</x:t>
  </x:si>
  <x:si>
    <x:t>EDA14100050S</x:t>
  </x:si>
  <x:si>
    <x:t>2612152420683697</x:t>
  </x:si>
  <x:si>
    <x:t>391115ZZ701Z0002</x:t>
  </x:si>
  <x:si>
    <x:t>2612162920683944</x:t>
  </x:si>
  <x:si>
    <x:t>391115ZZ701Z0006</x:t>
  </x:si>
  <x:si>
    <x:t>3913170420174048</x:t>
  </x:si>
  <x:si>
    <x:t>3913170520175118</x:t>
  </x:si>
  <x:si>
    <x:t>3912140621030228</x:t>
  </x:si>
  <x:si>
    <x:t>3912130810035750</x:t>
  </x:si>
  <x:si>
    <x:t>3913170420175333</x:t>
  </x:si>
  <x:si>
    <x:t>3913170520175064</x:t>
  </x:si>
  <x:si>
    <x:t>3913170620174452</x:t>
  </x:si>
  <x:si>
    <x:t>0.6/1kv F-CV 3C×6㎟</x:t>
  </x:si>
  <x:si>
    <x:t>3913170810036359</x:t>
  </x:si>
  <x:si>
    <x:t>3912140620170871</x:t>
  </x:si>
  <x:si>
    <x:t>3913170520175450</x:t>
  </x:si>
  <x:si>
    <x:t>3912130610035778</x:t>
  </x:si>
  <x:si>
    <x:t>DUCT, W 300 x H 100</x:t>
  </x:si>
  <x:si>
    <x:t>3913170520175120</x:t>
  </x:si>
  <x:si>
    <x:t>3913170520175050</x:t>
  </x:si>
  <x:si>
    <x:t>3913170624691047</x:t>
  </x:si>
  <x:si>
    <x:t>3116210220135769</x:t>
  </x:si>
  <x:si>
    <x:t>3913170810036362</x:t>
  </x:si>
  <x:si>
    <x:t>3913171220173817</x:t>
  </x:si>
  <x:si>
    <x:t>3913170624691050</x:t>
  </x:si>
  <x:si>
    <x:t>3912130820174710</x:t>
  </x:si>
  <x:si>
    <x:t>3913170810036363</x:t>
  </x:si>
  <x:si>
    <x:t>3913170520175128</x:t>
  </x:si>
  <x:si>
    <x:t>3912130310035799</x:t>
  </x:si>
  <x:si>
    <x:t>10-2. 지상1층 냉난방 철거</x:t>
  </x:si>
  <x:si>
    <x:t>3913170810036361</x:t>
  </x:si>
  <x:si>
    <x:t>3912130320174767</x:t>
  </x:si>
  <x:si>
    <x:t>3913170825309901</x:t>
  </x:si>
  <x:si>
    <x:t>391115ZZ701Z0012</x:t>
  </x:si>
  <x:si>
    <x:t>*(그룹별 자재 단가 추가 할증)*</x:t>
  </x:si>
  <x:si>
    <x:t>*(공종별 노임 적용율(%))*</x:t>
  </x:si>
  <x:si>
    <x:t>3913170520935624</x:t>
  </x:si>
  <x:si>
    <x:t>3912130310035795</x:t>
  </x:si>
  <x:si>
    <x:t>3913170620174434</x:t>
  </x:si>
  <x:si>
    <x:t>3913170810036357</x:t>
  </x:si>
  <x:si>
    <x:t>3913170620174424</x:t>
  </x:si>
  <x:si>
    <x:t>3913170825309896</x:t>
  </x:si>
  <x:si>
    <x:t>4-3. 지상1층 전열설비 신설</x:t>
  </x:si>
  <x:si>
    <x:t>4-1. 지하1층 주방전열설비 신설</x:t>
  </x:si>
  <x:si>
    <x:t>Pipe (PIP) 할증(%)</x:t>
  </x:si>
  <x:si>
    <x:t>전체노임 적용율(%)(일위대가)</x:t>
  </x:si>
  <x:si>
    <x:t>5-1. 지하1층 냉난방설비 신설</x:t>
  </x:si>
  <x:si>
    <x:t>391115ZZ701Z0017</x:t>
  </x:si>
  <x:si>
    <x:t>3913171221650789</x:t>
  </x:si>
  <x:si>
    <x:t>5-2. 지상1층 냉난방설비 신설</x:t>
  </x:si>
  <x:si>
    <x:t>VER. ELBOW, W 300</x:t>
  </x:si>
  <x:si>
    <x:t>BONDING JUMPER, 35㎟</x:t>
  </x:si>
  <x:si>
    <x:t>2-2. 지상1층 동력설비 신설</x:t>
  </x:si>
  <x:si>
    <x:t>7-1. 지하1층 통신설비 신설</x:t>
  </x:si>
  <x:si>
    <x:t>Wire (WIR) 할증(%)</x:t>
  </x:si>
  <x:si>
    <x:t>391115ZZ701Z0008</x:t>
  </x:si>
  <x:si>
    <x:t>8-1. 지하1층 제어배관 신설</x:t>
  </x:si>
  <x:si>
    <x:t>391115ZZ701Z0009</x:t>
  </x:si>
  <x:si>
    <x:t>391115ZZ701Z0014</x:t>
  </x:si>
  <x:si>
    <x:t>4-2. 지하1층 전열설비 신설</x:t>
  </x:si>
  <x:si>
    <x:t>Cable(CAB) 할증(%)</x:t>
  </x:si>
  <x:si>
    <x:t>3913170520175124</x:t>
  </x:si>
  <x:si>
    <x:t>1-1. 지하1층 전력간선설비 신설</x:t>
  </x:si>
  <x:si>
    <x:t>3912130310035803</x:t>
  </x:si>
  <x:si>
    <x:t>3913170810036360</x:t>
  </x:si>
  <x:si>
    <x:t>2-1. 지하1층 동력설비 신설</x:t>
  </x:si>
  <x:si>
    <x:t>*(그룹별 노임 추가 할증)*</x:t>
  </x:si>
  <x:si>
    <x:t>3-1. 지하1층 전등설비 신설</x:t>
  </x:si>
  <x:si>
    <x:t>3913170825309902</x:t>
  </x:si>
  <x:si>
    <x:t>3913171220171726</x:t>
  </x:si>
  <x:si>
    <x:t>391115ZZ701Z0011</x:t>
  </x:si>
  <x:si>
    <x:t>공사기간 : 6개월(183일)이하</x:t>
  </x:si>
  <x:si>
    <x:t>391115ZZ701Z0018</x:t>
  </x:si>
  <x:si>
    <x:t>391115ZZ701Z0013</x:t>
  </x:si>
  <x:si>
    <x:t>F-CV 4㎟/3Cx1(철거)</x:t>
  </x:si>
  <x:si>
    <x:t>391115ZZ701Z0010</x:t>
  </x:si>
  <x:si>
    <x:t>L001010101000078</x:t>
  </x:si>
  <x:si>
    <x:t>F-CV 4㎟/2Cx1(철거)</x:t>
  </x:si>
  <x:si>
    <x:t>391115ZZ701Z0015</x:t>
  </x:si>
  <x:si>
    <x:t>391115ZZ701Z0019</x:t>
  </x:si>
  <x:si>
    <x:t>F-CV 6㎟/4Cx1(철거)</x:t>
  </x:si>
  <x:si>
    <x:t>L001010101000015</x:t>
  </x:si>
  <x:si>
    <x:t>391115ZZ701Z0016</x:t>
  </x:si>
  <x:si>
    <x:t>L001010101000075</x:t>
  </x:si>
  <x:si>
    <x:t>L001010101000003</x:t>
  </x:si>
  <x:si>
    <x:t>391115ZZ701Z0007</x:t>
  </x:si>
  <x:si>
    <x:t>600x600평판매입등(재사용)</x:t>
  </x:si>
  <x:si>
    <x:t>F-CV 10㎟/4Cx1(철거)</x:t>
  </x:si>
  <x:si>
    <x:t>3913170624691051</x:t>
  </x:si>
  <x:si>
    <x:t>L001010101000002</x:t>
  </x:si>
  <x:si>
    <x:t>3913170620174448</x:t>
  </x:si>
  <x:si>
    <x:t>391115ZZ701Z0005</x:t>
  </x:si>
  <x:si>
    <x:t>3913170620174446</x:t>
  </x:si>
  <x:si>
    <x:t>L001010101000087</x:t>
  </x:si>
  <x:si>
    <x:t>3913170620174425</x:t>
  </x:si>
  <x:si>
    <x:t>1종 금속제 가요전선관(철거)</x:t>
  </x:si>
  <x:si>
    <x:t>3913170825309898</x:t>
  </x:si>
  <x:si>
    <x:t>3913170620174410</x:t>
  </x:si>
  <x:si>
    <x:t>450/750V 내열비닐절연전선</x:t>
  </x:si>
  <x:si>
    <x:t>3913170620174428</x:t>
  </x:si>
  <x:si>
    <x:t>2612162922076726</x:t>
  </x:si>
  <x:si>
    <x:t>391115ZZ701Z0020</x:t>
  </x:si>
  <x:si>
    <x:t>커넥터, 16 mm 일반-방수</x:t>
  </x:si>
  <x:si>
    <x:t>[       계       ]</x:t>
  </x:si>
  <x:si>
    <x:t>3913170825309899</x:t>
  </x:si>
  <x:si>
    <x:t>3913170620174426</x:t>
  </x:si>
  <x:si>
    <x:t>3913170825309900</x:t>
  </x:si>
  <x:si>
    <x:t>3913170624691053</x:t>
  </x:si>
  <x:si>
    <x:t>8-2. 지상1층 제어배관 신설</x:t>
  </x:si>
  <x:si>
    <x:t>2612162922076728</x:t>
  </x:si>
  <x:si>
    <x:t>0.6/1kv F-CV 2C×16㎟</x:t>
  </x:si>
  <x:si>
    <x:t>2612152420683698</x:t>
  </x:si>
  <x:si>
    <x:t>3913170620174449</x:t>
  </x:si>
  <x:si>
    <x:t>3913170620174422</x:t>
  </x:si>
  <x:si>
    <x:t>커넥터, 70 mm 일반-방수</x:t>
  </x:si>
  <x:si>
    <x:t>3913170624691049</x:t>
  </x:si>
  <x:si>
    <x:t>커넥터, 28 mm 일반-방수</x:t>
  </x:si>
  <x:si>
    <x:t>10-1. 지하1층 냉난방 철거</x:t>
  </x:si>
  <x:si>
    <x:t>2612162920683903</x:t>
  </x:si>
  <x:si>
    <x:t>HFIX 1.38mm(1.5㎟)</x:t>
  </x:si>
  <x:si>
    <x:t>커넥터, 42 mm 일반-방수</x:t>
  </x:si>
  <x:si>
    <x:t>5216151220173734</x:t>
  </x:si>
  <x:si>
    <x:t>3116210220135776</x:t>
  </x:si>
  <x:si>
    <x:t>커넥터, 36 mm 일반-방수</x:t>
  </x:si>
  <x:si>
    <x:t>3913170620174450</x:t>
  </x:si>
  <x:si>
    <x:t>3913170624691052</x:t>
  </x:si>
  <x:si>
    <x:t>3116169820135160</x:t>
  </x:si>
  <x:si>
    <x:t>커넥터, 16 mm 일반-비방수</x:t>
  </x:si>
  <x:si>
    <x:t>3912140621030227</x:t>
  </x:si>
  <x:si>
    <x:t>11-1. 지하1층 전기 철거</x:t>
  </x:si>
  <x:si>
    <x:t>0.6/1kv F-CV 2C×10㎟</x:t>
  </x:si>
  <x:si>
    <x:t>0.6/1kv F-CV 4C×35㎟</x:t>
  </x:si>
  <x:si>
    <x:t>둥근형(노출),250V1구접지</x:t>
  </x:si>
  <x:si>
    <x:t>2612152420683699</x:t>
  </x:si>
  <x:si>
    <x:t>391115ZZ701Z0003</x:t>
  </x:si>
  <x:si>
    <x:t>391115ZZ701Z0001</x:t>
  </x:si>
  <x:si>
    <x:t>2612162920683924</x:t>
  </x:si>
  <x:si>
    <x:t>1200x300평판매입등(재사용)</x:t>
  </x:si>
  <x:si>
    <x:t>0.6/1kv F-CV 4C×6㎟</x:t>
  </x:si>
  <x:si>
    <x:t>3116181120136195</x:t>
  </x:si>
  <x:si>
    <x:t>2612162920683949</x:t>
  </x:si>
  <x:si>
    <x:t>2612162920683947</x:t>
  </x:si>
  <x:si>
    <x:t>0.6/1kv F-CV 3C×10㎟</x:t>
  </x:si>
  <x:si>
    <x:t>이              윤</x:t>
  </x:si>
  <x:si>
    <x:t>2612162920683923</x:t>
  </x:si>
  <x:si>
    <x:t>0.6/1kv F-CV 4C×16㎟</x:t>
  </x:si>
  <x:si>
    <x:t>2612152420683696</x:t>
  </x:si>
  <x:si>
    <x:t>2612152420683702</x:t>
  </x:si>
  <x:si>
    <x:t>2612162920683906</x:t>
  </x:si>
  <x:si>
    <x:t>2612160320684224</x:t>
  </x:si>
  <x:si>
    <x:t>0.6/1kv F-CV 2C×4㎟</x:t>
  </x:si>
  <x:si>
    <x:t>0.6/1kv F-CV 4C×4㎟</x:t>
  </x:si>
  <x:si>
    <x:t>구       성       비</x:t>
  </x:si>
  <x:si>
    <x:t>2612162922076727</x:t>
  </x:si>
  <x:si>
    <x:t>3912161420167136</x:t>
  </x:si>
  <x:si>
    <x:t>2612162920683905</x:t>
  </x:si>
  <x:si>
    <x:t>HFIX 1.78mm(2.5㎟)</x:t>
  </x:si>
  <x:si>
    <x:t>2612162920683945</x:t>
  </x:si>
  <x:si>
    <x:t>3116172710023970</x:t>
  </x:si>
  <x:si>
    <x:t>391115ZZ701Z0004</x:t>
  </x:si>
  <x:si>
    <x:t>3116181120136196</x:t>
  </x:si>
  <x:si>
    <x:t>28C</x:t>
  </x:si>
  <x:si>
    <x:t>133</x:t>
  </x:si>
  <x:si>
    <x:t>54C</x:t>
  </x:si>
  <x:si>
    <x:t>시간</x:t>
  </x:si>
  <x:si>
    <x:t>EA</x:t>
  </x:si>
  <x:si>
    <x:t>50㎟</x:t>
  </x:si>
  <x:si>
    <x:t>16C</x:t>
  </x:si>
  <x:si>
    <x:t>36C</x:t>
  </x:si>
  <x:si>
    <x:t>70C</x:t>
  </x:si>
  <x:si>
    <x:t>계</x:t>
  </x:si>
  <x:si>
    <x:t>합계줄</x:t>
  </x:si>
  <x:si>
    <x:t>42C</x:t>
  </x:si>
  <x:si>
    <x:t>콘센트</x:t>
  </x:si>
  <x:si>
    <x:t>공종줄</x:t>
  </x:si>
  <x:si>
    <x:t>4.</x:t>
  </x:si>
  <x:si>
    <x:t>3.</x:t>
  </x:si>
  <x:si>
    <x:t>10.</x:t>
  </x:si>
  <x:si>
    <x:t>315</x:t>
  </x:si>
  <x:si>
    <x:t>009</x:t>
  </x:si>
  <x:si>
    <x:t>003</x:t>
  </x:si>
  <x:si>
    <x:t>8.</x:t>
  </x:si>
  <x:si>
    <x:t>소모재</x:t>
  </x:si>
  <x:si>
    <x:t>6.</x:t>
  </x:si>
  <x:si>
    <x:t>007</x:t>
  </x:si>
  <x:si>
    <x:t>2.0</x:t>
  </x:si>
  <x:si>
    <x:t>끝자리</x:t>
  </x:si>
  <x:si>
    <x:t>010</x:t>
  </x:si>
  <x:si>
    <x:t>002</x:t>
  </x:si>
  <x:si>
    <x:t>001</x:t>
  </x:si>
  <x:si>
    <x:t>004</x:t>
  </x:si>
  <x:si>
    <x:t>008</x:t>
  </x:si>
  <x:si>
    <x:t>7.</x:t>
  </x:si>
  <x:si>
    <x:t>E63</x:t>
  </x:si>
  <x:si>
    <x:t>지급비</x:t>
  </x:si>
  <x:si>
    <x:t>523</x:t>
  </x:si>
  <x:si>
    <x:t>005</x:t>
  </x:si>
  <x:si>
    <x:t>2.</x:t>
  </x:si>
  <x:si>
    <x:t>011</x:t>
  </x:si>
  <x:si>
    <x:t>006</x:t>
  </x:si>
  <x:si>
    <x:t>5.</x:t>
  </x:si>
  <x:si>
    <x:t>E31</x:t>
  </x:si>
  <x:si>
    <x:t>단가</x:t>
  </x:si>
  <x:si>
    <x:t>…</x:t>
  </x:si>
  <x:si>
    <x:t>E75</x:t>
  </x:si>
  <x:si>
    <x:t>4㎟</x:t>
  </x:si>
  <x:si>
    <x:t>16㎟</x:t>
  </x:si>
  <x:si>
    <x:t>E51</x:t>
  </x:si>
  <x:si>
    <x:t>번호</x:t>
  </x:si>
  <x:si>
    <x:t>E19</x:t>
  </x:si>
  <x:si>
    <x:t>풀박스</x:t>
  </x:si>
  <x:si>
    <x:t>E39</x:t>
  </x:si>
  <x:si>
    <x:t>9.</x:t>
  </x:si>
  <x:si>
    <x:t>자재계</x:t>
  </x:si>
  <x:si>
    <x:t>1.</x:t>
  </x:si>
  <x:si>
    <x:t>노임계</x:t>
  </x:si>
  <x:si>
    <x:t>3/8</x:t>
  </x:si>
  <x:si>
    <x:t>6㎟</x:t>
  </x:si>
  <x:si>
    <x:t>10㎟</x:t>
  </x:si>
  <x:si>
    <x:t>a)전체 노임을 일정 요율(%)로 변경할 때는 '옵션시트'의 전체노임 적용율을 조정하면 됩니다.</x:t>
  </x:si>
  <x:si>
    <x:t>비고</x:t>
  </x:si>
  <x:si>
    <x:t xml:space="preserve"> </x:t>
  </x:si>
  <x:si>
    <x:t>공종코드</x:t>
  </x:si>
  <x:si>
    <x:t>보통인부</x:t>
  </x:si>
  <x:si>
    <x:t>노 무 비</x:t>
  </x:si>
  <x:si>
    <x:t>내선전공</x:t>
  </x:si>
  <x:si>
    <x:t>퇴직공제부금비</x:t>
  </x:si>
  <x:si>
    <x:t>임금채권부담금</x:t>
  </x:si>
  <x:si>
    <x:t>저압케이블전공</x:t>
  </x:si>
  <x:si>
    <x:t>스트롱앵커</x:t>
  </x:si>
  <x:si>
    <x:t>수량</x:t>
  </x:si>
  <x:si>
    <x:t>개</x:t>
  </x:si>
  <x:si>
    <x:t>식</x:t>
  </x:si>
  <x:si>
    <x:t>개소</x:t>
  </x:si>
  <x:si>
    <x:t>단위</x:t>
  </x:si>
  <x:si>
    <x:t>D10</x:t>
  </x:si>
  <x:si>
    <x:t>M</x:t>
  </x:si>
  <x:si>
    <x:t>착암공</x:t>
  </x:si>
  <x:si>
    <x:t>금액</x:t>
  </x:si>
  <x:si>
    <x:t>인</x:t>
  </x:si>
  <x:si>
    <x:t>코드</x:t>
  </x:si>
  <x:si>
    <x:t>규격</x:t>
  </x:si>
  <x:si>
    <x:t>산업안전보건관리비</x:t>
  </x:si>
  <x:si>
    <x:t>운    반    비</x:t>
  </x:si>
  <x:si>
    <x:t>금액:영원정(₩0)</x:t>
  </x:si>
  <x:si>
    <x:t>[  관급자관급액  ]</x:t>
  </x:si>
  <x:si>
    <x:t>[  총 공 사 비  ]</x:t>
  </x:si>
  <x:si>
    <x:t>EMM599859664</x:t>
  </x:si>
  <x:si>
    <x:t>EMM040531717</x:t>
  </x:si>
  <x:si>
    <x:t>-산업안전보건관리비(b)</x:t>
  </x:si>
  <x:si>
    <x:t>EMM061237046</x:t>
  </x:si>
  <x:si>
    <x:t>-산업안전보건관리비(a)</x:t>
  </x:si>
  <x:si>
    <x:t>EE1450927209</x:t>
  </x:si>
  <x:si>
    <x:t>비           목</x:t>
  </x:si>
  <x:si>
    <x:t>E59650397012</x:t>
  </x:si>
  <x:si>
    <x:t>E59350317207</x:t>
  </x:si>
  <x:si>
    <x:t>[ 공  급  가  액 ]</x:t>
  </x:si>
  <x:si>
    <x:t>EE1450287568</x:t>
  </x:si>
  <x:si>
    <x:t>EMM053032340</x:t>
  </x:si>
  <x:si>
    <x:t>[ 소      계 ]</x:t>
  </x:si>
  <x:si>
    <x:t>EMM040513442</x:t>
  </x:si>
  <x:si>
    <x:t>6.자동소화장치 전원설비</x:t>
  </x:si>
  <x:si>
    <x:t>EE1450287525</x:t>
  </x:si>
  <x:si>
    <x:t>공 사 원 가 계 산 서</x:t>
  </x:si>
  <x:si>
    <x:t>EE1450358025</x:t>
  </x:si>
  <x:si>
    <x:t>EMM061237047</x:t>
  </x:si>
  <x:si>
    <x:t>EDA14100060S</x:t>
  </x:si>
  <x:si>
    <x:t>EE1450287562</x:t>
  </x:si>
  <x:si>
    <x:t>EE1450287563</x:t>
  </x:si>
  <x:si>
    <x:t>EMM061237043</x:t>
  </x:si>
  <x:si>
    <x:t>일  반  관  리  비</x:t>
  </x:si>
  <x:si>
    <x:t>부  가  가  치  세</x:t>
  </x:si>
  <x:si>
    <x:t>[  도급자관급액  ]</x:t>
  </x:si>
  <x:si>
    <x:t>[  도   급   액  ]</x:t>
  </x:si>
  <x:si>
    <x:t>비            고</x:t>
  </x:si>
  <x:si>
    <x:t>EMM036686638</x:t>
  </x:si>
  <x:si>
    <x:t>EMM061237042</x:t>
  </x:si>
  <x:si>
    <x:t>EMM059896102</x:t>
  </x:si>
  <x:si>
    <x:t>( 합       계 )</x:t>
  </x:si>
  <x:si>
    <x:t>EE1450287524</x:t>
  </x:si>
  <x:si>
    <x:t>EMM300040391</x:t>
  </x:si>
  <x:si>
    <x:t>EE1450287565</x:t>
  </x:si>
  <x:si>
    <x:t>56959000017</x:t>
  </x:si>
  <x:si>
    <x:t>M10(3/8 )</x:t>
  </x:si>
  <x:si>
    <x:t>파이프행거, 70 C</x:t>
  </x:si>
  <x:si>
    <x:t>M10×1000㎜</x:t>
  </x:si>
  <x:si>
    <x:t>MM318075104</x:t>
  </x:si>
  <x:si>
    <x:t>59754967501</x:t>
  </x:si>
  <x:si>
    <x:t>59753017069</x:t>
  </x:si>
  <x:si>
    <x:t>MM318075105</x:t>
  </x:si>
  <x:si>
    <x:t>MM318075101</x:t>
  </x:si>
  <x:si>
    <x:t>MM068956908</x:t>
  </x:si>
  <x:si>
    <x:t>59753017065</x:t>
  </x:si>
  <x:si>
    <x:t>59753017067</x:t>
  </x:si>
  <x:si>
    <x:t>MM318075106</x:t>
  </x:si>
  <x:si>
    <x:t>MM318075103</x:t>
  </x:si>
  <x:si>
    <x:t>MM318075107</x:t>
  </x:si>
  <x:si>
    <x:t>59753767201</x:t>
  </x:si>
  <x:si>
    <x:t>59754967561</x:t>
  </x:si>
  <x:si>
    <x:t>MM068956906</x:t>
  </x:si>
  <x:si>
    <x:t>MM068956903</x:t>
  </x:si>
  <x:si>
    <x:t>기  계  경  비</x:t>
  </x:si>
  <x:si>
    <x:t>59753017043</x:t>
  </x:si>
  <x:si>
    <x:t>MM068956904</x:t>
  </x:si>
  <x:si>
    <x:t>간 접 노 무 비</x:t>
  </x:si>
  <x:si>
    <x:t>MM068956907</x:t>
  </x:si>
  <x:si>
    <x:t>59753017066</x:t>
  </x:si>
  <x:si>
    <x:t>건 강 보 험 료</x:t>
  </x:si>
  <x:si>
    <x:t>59753017063</x:t>
  </x:si>
  <x:si>
    <x:t>11.전기설비(철거)</x:t>
  </x:si>
  <x:si>
    <x:t>59754967521</x:t>
  </x:si>
  <x:si>
    <x:t>MM068956902</x:t>
  </x:si>
  <x:si>
    <x:t>연 금 보 험 료</x:t>
  </x:si>
  <x:si>
    <x:t>직 접 재 료 비</x:t>
  </x:si>
  <x:si>
    <x:t>작업설,부산물(△)</x:t>
  </x:si>
  <x:si>
    <x:t>산 재 보 험 료</x:t>
  </x:si>
  <x:si>
    <x:t>MM068956910</x:t>
  </x:si>
  <x:si>
    <x:t>MM068956909</x:t>
  </x:si>
  <x:si>
    <x:t>금       액</x:t>
  </x:si>
  <x:si>
    <x:t>9.동력설비(철거)</x:t>
  </x:si>
  <x:si>
    <x:t>석 면 분 담 금</x:t>
  </x:si>
  <x:si>
    <x:t>8.제어배관설비</x:t>
  </x:si>
  <x:si>
    <x:t>전    력    비</x:t>
  </x:si>
  <x:si>
    <x:t>직 접 노 무 비</x:t>
  </x:si>
  <x:si>
    <x:t>고 용 보 험 료</x:t>
  </x:si>
  <x:si>
    <x:t>MM068956905</x:t>
  </x:si>
  <x:si>
    <x:t>1.전력간선설비</x:t>
  </x:si>
  <x:si>
    <x:t>기  타  경  비</x:t>
  </x:si>
  <x:si>
    <x:t>경         비</x:t>
  </x:si>
  <x:si>
    <x:t>커버, 8각, 평형</x:t>
  </x:si>
  <x:si>
    <x:t>300×300×200</x:t>
  </x:si>
  <x:si>
    <x:t>아우트렛박스 커버</x:t>
  </x:si>
  <x:si>
    <x:t>[손해배상보험공제료]</x:t>
  </x:si>
  <x:si>
    <x:t>200×200×100</x:t>
  </x:si>
  <x:si>
    <x:t>폴리에틸렌 난연케이블</x:t>
  </x:si>
  <x:si>
    <x:t>1 개용 54 mm</x:t>
  </x:si>
  <x:si>
    <x:t>가    설    비</x:t>
  </x:si>
  <x:si>
    <x:t>100×100×75</x:t>
  </x:si>
  <x:si>
    <x:t>250×250×150</x:t>
  </x:si>
  <x:si>
    <x:t>금액조정이 안되나요?</x:t>
  </x:si>
  <x:si>
    <x:t>간 접 재 료 비</x:t>
  </x:si>
  <x:si>
    <x:t>연속견적가로형식</x:t>
  </x:si>
  <x:si>
    <x:t>환 경 보 전 비</x:t>
  </x:si>
  <x:si>
    <x:t>파이프행거, 54 C</x:t>
  </x:si>
  <x:si>
    <x:t>노임 계산 정보</x:t>
  </x:si>
  <x:si>
    <x:t>부속재 및 손료</x:t>
  </x:si>
  <x:si>
    <x:t>파이프행거, 36 C</x:t>
  </x:si>
  <x:si>
    <x:t>자동부속재(통신)</x:t>
  </x:si>
  <x:si>
    <x:t>자동부속재(전기)</x:t>
  </x:si>
  <x:si>
    <x:t>소모잡자재(%)</x:t>
  </x:si>
  <x:si>
    <x:t>RAIL CLAMP</x:t>
  </x:si>
  <x:si>
    <x:t>케이블트레이부속품</x:t>
  </x:si>
  <x:si>
    <x:t>적용율(%)/100</x:t>
  </x:si>
  <x:si>
    <x:t>배관부속재(%)</x:t>
  </x:si>
  <x:si>
    <x:t>CD관부속재(%)</x:t>
  </x:si>
  <x:si>
    <x:t>덕트형 케이블트레이</x:t>
  </x:si>
  <x:si>
    <x:t>공   종   명</x:t>
  </x:si>
  <x:si>
    <x:t>파이프행거, 16 C</x:t>
  </x:si>
  <x:si>
    <x:t>16 mm 일반-방수</x:t>
  </x:si>
  <x:si>
    <x:t>E145A287568</x:t>
  </x:si>
  <x:si>
    <x:t>E145A287565</x:t>
  </x:si>
  <x:si>
    <x:t>E145A287562</x:t>
  </x:si>
  <x:si>
    <x:t>E145A287525</x:t>
  </x:si>
  <x:si>
    <x:t>E145A287540</x:t>
  </x:si>
  <x:si>
    <x:t>70 mm 일반-방수</x:t>
  </x:si>
  <x:si>
    <x:t>28 mm 일반-방수</x:t>
  </x:si>
  <x:si>
    <x:t>42 mm 일반-방수</x:t>
  </x:si>
  <x:si>
    <x:t>36 mm 일반-방수</x:t>
  </x:si>
  <x:si>
    <x:t>파이프행거, 42 C</x:t>
  </x:si>
  <x:si>
    <x:t>파이프행거, 28 C</x:t>
  </x:si>
  <x:si>
    <x:t>1종금속제가요전선관</x:t>
  </x:si>
  <x:si>
    <x:t>E145A287541</x:t>
  </x:si>
  <x:si>
    <x:t>E145A287563</x:t>
  </x:si>
  <x:si>
    <x:t>56959000005</x:t>
  </x:si>
  <x:si>
    <x:t>누전차단기(54c)</x:t>
  </x:si>
  <x:si>
    <x:t>고정형, 5W이하</x:t>
  </x:si>
  <x:si>
    <x:t>원형, 천정용(3W)</x:t>
  </x:si>
  <x:si>
    <x:t>5935A317207</x:t>
  </x:si>
  <x:si>
    <x:t>56959000011</x:t>
  </x:si>
  <x:si>
    <x:t>56959000008</x:t>
  </x:si>
  <x:si>
    <x:t>56959000014</x:t>
  </x:si>
  <x:si>
    <x:t>56959000009</x:t>
  </x:si>
  <x:si>
    <x:t>5965A397012</x:t>
  </x:si>
  <x:si>
    <x:t>56959000007</x:t>
  </x:si>
  <x:si>
    <x:t>E145A358025</x:t>
  </x:si>
  <x:si>
    <x:t>5935A317301</x:t>
  </x:si>
  <x:si>
    <x:t>56959000015</x:t>
  </x:si>
  <x:si>
    <x:t>56959000006</x:t>
  </x:si>
  <x:si>
    <x:t>5935A317208</x:t>
  </x:si>
  <x:si>
    <x:t>56959000016</x:t>
  </x:si>
  <x:si>
    <x:t>56953100912</x:t>
  </x:si>
  <x:si>
    <x:t>56959000013</x:t>
  </x:si>
  <x:si>
    <x:t>케이블트레이지지대</x:t>
  </x:si>
  <x:si>
    <x:t>56950160300</x:t>
  </x:si>
  <x:si>
    <x:t>56959000012</x:t>
  </x:si>
  <x:si>
    <x:t>56959000010</x:t>
  </x:si>
  <x:si>
    <x:t>56953100908</x:t>
  </x:si>
  <x:si>
    <x:t>5975A338001</x:t>
  </x:si>
  <x:si>
    <x:t>EKO40007002</x:t>
  </x:si>
  <x:si>
    <x:t>5975D017003</x:t>
  </x:si>
  <x:si>
    <x:t>EKO40001002</x:t>
  </x:si>
  <x:si>
    <x:t>EKO40005002</x:t>
  </x:si>
  <x:si>
    <x:t>5975A338007</x:t>
  </x:si>
  <x:si>
    <x:t>EKO40006002</x:t>
  </x:si>
  <x:si>
    <x:t>5975A338006</x:t>
  </x:si>
  <x:si>
    <x:t>EKO40004002</x:t>
  </x:si>
  <x:si>
    <x:t>5975D017023</x:t>
  </x:si>
  <x:si>
    <x:t>5975A338004</x:t>
  </x:si>
  <x:si>
    <x:t>5975D017025</x:t>
  </x:si>
  <x:si>
    <x:t>EKO40003002</x:t>
  </x:si>
  <x:si>
    <x:t>5975A338003</x:t>
  </x:si>
  <x:si>
    <x:t>5975D857131</x:t>
  </x:si>
  <x:si>
    <x:t>5975A338008</x:t>
  </x:si>
  <x:si>
    <x:t>56959000003</x:t>
  </x:si>
  <x:si>
    <x:t>5975D017027</x:t>
  </x:si>
  <x:si>
    <x:t>5975D857101</x:t>
  </x:si>
  <x:si>
    <x:t>5975D857061</x:t>
  </x:si>
  <x:si>
    <x:t>5975B477029</x:t>
  </x:si>
  <x:si>
    <x:t>5975D017026</x:t>
  </x:si>
  <x:si>
    <x:t>5975B817222</x:t>
  </x:si>
  <x:si>
    <x:t>5975E977021</x:t>
  </x:si>
  <x:si>
    <x:t>5975D777102</x:t>
  </x:si>
  <x:si>
    <x:t>56959000001</x:t>
  </x:si>
  <x:si>
    <x:t>5975D857011</x:t>
  </x:si>
  <x:si>
    <x:t>5975D017029</x:t>
  </x:si>
  <x:si>
    <x:t>5975D767011</x:t>
  </x:si>
  <x:si>
    <x:t>5975E967011</x:t>
  </x:si>
  <x:si>
    <x:t>5975E967111</x:t>
  </x:si>
  <x:si>
    <x:t>E145A927205</x:t>
  </x:si>
  <x:si>
    <x:t>E145A927202</x:t>
  </x:si>
  <x:si>
    <x:t>E145A927204</x:t>
  </x:si>
  <x:si>
    <x:t>E145A667003</x:t>
  </x:si>
  <x:si>
    <x:t>E145A927209</x:t>
  </x:si>
  <x:si>
    <x:t>강재전선관용 부품</x:t>
  </x:si>
  <x:si>
    <x:t>E145A287524</x:t>
  </x:si>
  <x:si>
    <x:t>E145A287522</x:t>
  </x:si>
  <x:si>
    <x:t>56959000002</x:t>
  </x:si>
  <x:si>
    <x:t>5975E987121</x:t>
  </x:si>
  <x:si>
    <x:t>56959000004</x:t>
  </x:si>
  <x:si>
    <x:t>E145A927203</x:t>
  </x:si>
  <x:si>
    <x:t>PVC MOLD</x:t>
  </x:si>
  <x:si>
    <x:t>일위대가(을지)는 소수점 처리 때문에 셀 속성을 '일반'으로 하였습니다.(소수점 능동 처리)</x:t>
  </x:si>
  <x:si>
    <x:t>**참고: (수량*단가)의 결과는 소수 한자리, 금액을 취합한 소계는 1원 이하 절사입니다.</x:t>
  </x:si>
  <x:si>
    <x:t>본 파일의 내용을 인쇄할 경우, 미리보기를 통하여 페이지 절선을 확인 후 인쇄하십시오.</x:t>
  </x:si>
  <x:si>
    <x:t>**주의:'Space Bar' 로 지웠을 때는 '#Value' Error가 발생됩니다.</x:t>
  </x:si>
  <x:si>
    <x:t>c)케이블 및 전선 자재 단가를 추가로 조정하려면 그룹별 자재 적용율을 조정하면 됩니다.</x:t>
  </x:si>
  <x:si>
    <x:t>b)전체 자재를 일정 요율(%)로 변경할 때는 옵션시트의 자재 적용율을 조정하면 됩니다.</x:t>
  </x:si>
  <x:si>
    <x:t xml:space="preserve">a)표지와 원가 -&gt; 총괄표 -&gt; 내역서 -&gt;일위대가와 합산자재 -&gt;단가조사서 를 참조하고 </x:t>
  </x:si>
  <x:si>
    <x:t>누전차단기(철거) 3P 50AF 30AT</x:t>
  </x:si>
  <x:si>
    <x:t>CV 100㎟/1Cx4(철거후 재결선)</x:t>
  </x:si>
  <x:si>
    <x:t>다운라이트(재사용철거) LED 10W</x:t>
  </x:si>
  <x:si>
    <x:t>a. 해당시트의 셀 전체를 선택합니다.</x:t>
  </x:si>
  <x:si>
    <x:t>1종 금속제가요전선관(철거) 16㎜ 비방수</x:t>
  </x:si>
  <x:si>
    <x:t>1200x300평판매입등(재사용 철거)</x:t>
  </x:si>
  <x:si>
    <x:t>전체자재 적용율(%)(공종/일위대가)</x:t>
  </x:si>
  <x:si>
    <x:t>순    공    사    원    가</x:t>
  </x:si>
  <x:si>
    <x:t>김포고 급식실 환기설비 개선 전기공사</x:t>
  </x:si>
  <x:si>
    <x:t>600x600평판매입등(재사용 철거)</x:t>
  </x:si>
  <x:si>
    <x:t>SHANK BOLT &amp; NUT, 아연도</x:t>
  </x:si>
  <x:si>
    <x:t>[김포고 급식실 환기설비 개선 전기공사]</x:t>
  </x:si>
  <x:si>
    <x:t>U CHANNEL, 41x41x2.6t</x:t>
  </x:si>
  <x:si>
    <x:t>노무비</x:t>
  </x:si>
  <x:si>
    <x:t>재료비</x:t>
  </x:si>
  <x:si>
    <x:t>경비</x:t>
  </x:si>
  <x:si>
    <x:t>겉표지의 모든 정보는 표지를 참조하였습니다.(정보 수정은 표지에서만 하시면 됩니다.)</x:t>
  </x:si>
  <x:si>
    <x:t>b)공종별로 노임을 수정하려면 '옵션시트'의 공종별 노임 적용율을 조정하면 됩니다.</x:t>
  </x:si>
  <x:si>
    <x:t>용융아연도, 호칭경10</x:t>
  </x:si>
  <x:si>
    <x:t>EAB110310000</x:t>
  </x:si>
  <x:si>
    <x:t>Φ50-벽두께 15cm</x:t>
  </x:si>
  <x:si>
    <x:t>알루미늄 150x100mm</x:t>
  </x:si>
  <x:si>
    <x:t>덕트형 케이블트레이부속</x:t>
  </x:si>
  <x:si>
    <x:t>EKO400050002</x:t>
  </x:si>
  <x:si>
    <x:t>매입-접지형, 250V 1구</x:t>
  </x:si>
  <x:si>
    <x:t>내역서에서는 수량에만 셀 속성을 '일반'으로 하였습니다.(소수점 능동 처리)</x:t>
  </x:si>
  <x:si>
    <x:t>노임 단가는 '단가조사서'시트에서 품셈은 '노임근거'시트에서 수정하십시오.</x:t>
  </x:si>
  <x:si>
    <x:t>속성이 숫자인 셀을 삭제할 때는 반드시 'Delete' 키를 사용하십시오.</x:t>
  </x:si>
  <x:si>
    <x:t>P-K1 PNL(신설) W800xH1500xD180</x:t>
  </x:si>
  <x:si>
    <x:t>필수 :본 프로그램의 총 금액을 확인한 후 사용하십시오.</x:t>
  </x:si>
  <x:si>
    <x:t>관급자재 Sheet가 해당이 없을 경우엔 삭제하십시오.</x:t>
  </x:si>
  <x:si>
    <x:t>본 파일은 이지테크에서 2번 옵션으로 만들었습니다.</x:t>
  </x:si>
  <x:si>
    <x:t>11.전기설비(철거)::11-1.지하1층 전기 철거</x:t>
  </x:si>
  <x:si>
    <x:t>10.냉난방설비(철거)::10-1.지하1층 냉난방 철거</x:t>
  </x:si>
  <x:si>
    <x:t>10.냉난방설비(철거)::10-2.지상1층 냉난방 철거</x:t>
  </x:si>
  <x:si>
    <x:t>1.전력간선설비::1-1.지하1층 전력간선설비 신설</x:t>
  </x:si>
  <x:si>
    <x:t xml:space="preserve">   그룹은 견적 프로그램에서 엑셀파일이 만들어질때 지정됩니다.</x:t>
  </x:si>
  <x:si>
    <x:t>2번 옵션으로 변환했을 때에는 결과값이 다를 수 있습니다.</x:t>
  </x:si>
  <x:si>
    <x:t>[ 김포고 급식실 환기설비 개선 전기공사 ] - 합산자재목록</x:t>
  </x:si>
  <x:si>
    <x:t>b. 행높이를 적절히 가감하면 페이지 절선을 맞출 수 있습니다.</x:t>
  </x:si>
  <x:si>
    <x:t>시트를 삭제할 때 에러가 뜨면 1번 옵션으로 하면 됩니다.</x:t>
  </x:si>
  <x:si>
    <x:t>이지테크에서 변환할 때 2번 옵션을 지정하여 다시 해보세요</x:t>
  </x:si>
  <x:si>
    <x:t xml:space="preserve">   **주의: 금액란은 공식이 걸려있으므로 조심하여 수정하십시오.</x:t>
  </x:si>
  <x:si>
    <x:t xml:space="preserve">   있으므로 단가조사서의 결정단가를 수정하면 전체 금액이 갱신됩니다.</x:t>
  </x:si>
  <x:si>
    <x:t>** 반드시 다음 사항을 숙지하신 다음 수정 작업을 하십시오 **</x:t>
  </x:si>
  <x:si>
    <x:t>6.자동소화장치 전원설비::6-1.지하1층 자동소화장치 전원설비 신설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</x:si>
</x:sst>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 "/>
    <x:numFmt numFmtId="165" formatCode="#,###;\-#,###"/>
    <x:numFmt numFmtId="166" formatCode="&quot;[&quot;#&quot;]&quot;"/>
    <x:numFmt numFmtId="167" formatCode="\(&quot;₩&quot;###,###,###\ &quot;원&quot;\)"/>
    <x:numFmt numFmtId="168" formatCode="0.000%"/>
  </x:numFmts>
  <x:fonts count="20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2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2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d0cece"/>
        <x:bgColor rgb="ffffffff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</x:fills>
  <x:borders count="2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27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x:xf numFmtId="49" fontId="6" fillId="0" borderId="0" xfId="0" applyNumberFormat="1" applyFont="1" applyAlignment="1">
      <x:alignment horizontal="left" vertical="bottom"/>
    </x:xf>
    <x:xf numFmtId="0" fontId="6" fillId="0" borderId="0" xfId="0" applyNumberFormat="1" applyFont="1" applyAlignment="1">
      <x:alignment horizontal="general" vertical="bottom"/>
    </x:xf>
    <x:xf numFmtId="49" fontId="6" fillId="0" borderId="1" xfId="0" applyNumberFormat="1" applyFont="1" applyBorder="1" applyAlignment="1">
      <x:alignment horizontal="left" vertical="bottom"/>
    </x:xf>
    <x:xf numFmtId="49" fontId="6" fillId="0" borderId="2" xfId="0" applyNumberFormat="1" applyFont="1" applyBorder="1" applyAlignment="1">
      <x:alignment horizontal="left" vertical="bottom"/>
    </x:xf>
    <x:xf numFmtId="49" fontId="6" fillId="0" borderId="3" xfId="0" applyNumberFormat="1" applyFont="1" applyBorder="1" applyAlignment="1">
      <x:alignment horizontal="left" vertical="bottom"/>
    </x:xf>
    <x:xf numFmtId="0" fontId="6" fillId="0" borderId="0" xfId="0" applyNumberFormat="1" applyFont="1" applyAlignment="1">
      <x:alignment horizontal="general" vertical="center"/>
    </x:xf>
    <x:xf numFmtId="49" fontId="6" fillId="0" borderId="1" xfId="0" applyNumberFormat="1" applyFont="1" applyBorder="1" applyAlignment="1">
      <x:alignment horizontal="general" vertical="bottom"/>
    </x:xf>
    <x:xf numFmtId="49" fontId="6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6" fillId="0" borderId="1" xfId="0" applyNumberFormat="1" applyFont="1" applyBorder="1" applyAlignment="1">
      <x:alignment horizontal="general" vertical="bottom"/>
    </x:xf>
    <x:xf numFmtId="0" fontId="6" fillId="0" borderId="3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bottom"/>
        </x:xf>
      </mc:Fallback>
    </mc:AlternateContent>
    <x:xf numFmtId="165" fontId="6" fillId="0" borderId="0" xfId="0" applyNumberFormat="1" applyFont="1" applyAlignment="1">
      <x:alignment horizontal="general" vertical="bottom"/>
    </x:xf>
    <x:xf numFmtId="165" fontId="6" fillId="0" borderId="3" xfId="0" applyNumberFormat="1" applyFont="1" applyBorder="1" applyAlignment="1">
      <x:alignment horizontal="general" vertical="bottom"/>
    </x:xf>
    <x:xf numFmtId="165" fontId="6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0" applyNumberFormat="1" applyFont="1" applyAlignment="1">
          <x:alignment horizontal="center" vertical="bottom"/>
        </x:xf>
      </mc:Fallback>
    </mc:AlternateContent>
    <x:xf numFmtId="49" fontId="6" fillId="3" borderId="4" xfId="0" applyNumberFormat="1" applyFont="1" applyFill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6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6" xfId="0" applyNumberFormat="1" applyFont="1" applyFill="1" applyBorder="1" applyAlignment="1">
          <x:alignment horizontal="center" vertical="bottom"/>
        </x:xf>
      </mc:Fallback>
    </mc:AlternateContent>
    <x:xf numFmtId="0" fontId="6" fillId="0" borderId="2" xfId="0" applyNumberFormat="1" applyFont="1" applyBorder="1" applyAlignment="1">
      <x:alignment horizontal="general" vertical="bottom"/>
    </x:xf>
    <x:xf numFmtId="165" fontId="6" fillId="0" borderId="2" xfId="0" applyNumberFormat="1" applyFont="1" applyBorder="1" applyAlignment="1">
      <x:alignment horizontal="general" vertical="bottom"/>
    </x:xf>
    <x:xf numFmtId="0" fontId="0" fillId="3" borderId="1" xfId="0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Border="1" applyAlignment="1">
          <x:alignment horizontal="center" vertical="center"/>
        </x:xf>
      </mc:Fallback>
    </mc:AlternateContent>
    <x:xf numFmtId="165" fontId="6" fillId="0" borderId="1" xfId="1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2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 applyAlignment="1">
      <x:alignment horizontal="general" vertical="center"/>
    </x:xf>
    <x:xf numFmtId="165" fontId="9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167" fontId="11" fillId="0" borderId="7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7" fontId="11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4" borderId="2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9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9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3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3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5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5" borderId="1" xfId="0" applyNumberFormat="1" applyFont="1" applyFill="1" applyBorder="1" applyAlignment="1">
          <x:alignment horizontal="right" vertical="center"/>
        </x:xf>
      </mc:Fallback>
    </mc:AlternateContent>
    <x:xf numFmtId="165" fontId="1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2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3" xfId="0" applyNumberFormat="1" applyFont="1" applyBorder="1" applyAlignment="1">
          <x:alignment horizontal="right" vertical="center"/>
        </x:xf>
      </mc:Fallback>
    </mc:AlternateContent>
    <x:xf numFmtId="0" fontId="15" fillId="0" borderId="0" xfId="0" applyNumberFormat="1" applyFont="1" applyAlignment="1">
      <x:alignment horizontal="general" vertical="center"/>
    </x:xf>
    <x:xf numFmtId="165" fontId="9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7" xfId="0" applyNumberFormat="1" applyFont="1" applyBorder="1" applyAlignment="1">
          <x:alignment horizontal="center" vertical="center"/>
        </x:xf>
      </mc:Fallback>
    </mc:AlternateContent>
    <x:xf numFmtId="166" fontId="11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center" vertical="center" textRotation="255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center" vertical="center" textRotation="255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2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2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9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9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0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1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1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5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5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5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5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5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5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5" borderId="1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5" fontId="10" fillId="5" borderId="1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1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1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3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3" xfId="0" applyNumberFormat="1" applyFont="1" applyBorder="1" applyAlignment="1">
          <x:alignment horizontal="left" vertical="center" indent="1"/>
        </x:xf>
      </mc:Fallback>
    </mc:AlternateContent>
    <x:xf numFmtId="0" fontId="9" fillId="0" borderId="0" xfId="0" applyNumberFormat="1" applyFont="1" applyAlignment="1">
      <x:alignment horizontal="left" vertical="center"/>
    </x:xf>
    <x:xf numFmtId="49" fontId="6" fillId="0" borderId="7" xfId="0" applyNumberFormat="1" applyFont="1" applyBorder="1" applyAlignment="1">
      <x:alignment horizontal="left" vertical="bottom"/>
    </x:xf>
    <x:xf numFmtId="49" fontId="0" fillId="0" borderId="7" xfId="0" applyNumberForma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2" xfId="0" applyNumberFormat="1" applyFont="1" applyBorder="1" applyAlignment="1">
          <x:alignment horizontal="center" vertical="center"/>
        </x:xf>
      </mc:Fallback>
    </mc:AlternateContent>
    <x:xf numFmtId="49" fontId="6" fillId="0" borderId="12" xfId="0" applyNumberFormat="1" applyFont="1" applyBorder="1" applyAlignment="1">
      <x:alignment horizontal="left" vertical="bottom"/>
    </x:xf>
    <x:xf numFmtId="0" fontId="0" fillId="0" borderId="13" xfId="0" applyNumberFormat="1" applyBorder="1" applyAlignment="1">
      <x:alignment horizontal="left" vertical="bottom"/>
    </x:xf>
    <x:xf numFmtId="0" fontId="0" fillId="0" borderId="20" xfId="0" applyNumberFormat="1" applyBorder="1" applyAlignment="1">
      <x:alignment horizontal="left" vertical="bottom"/>
    </x:xf>
    <x:xf numFmtId="49" fontId="17" fillId="0" borderId="7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bottom"/>
        </x:xf>
      </mc:Fallback>
    </mc:AlternateContent>
    <x:xf numFmtId="0" fontId="0" fillId="0" borderId="7" xfId="0" applyNumberFormat="1" applyBorder="1" applyAlignment="1">
      <x:alignment horizontal="left" vertical="bottom"/>
    </x:xf>
    <x:xf numFmtId="49" fontId="0" fillId="0" borderId="2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bottom"/>
        </x:xf>
      </mc:Fallback>
    </mc:AlternateContent>
    <x:xf numFmtId="0" fontId="0" fillId="0" borderId="2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8" fillId="6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6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6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6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6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6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6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6" borderId="25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 /><Relationship Id="rId2" Type="http://schemas.openxmlformats.org/officeDocument/2006/relationships/image" Target="../media/image2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6</xdr:col>
      <xdr:colOff>419100</xdr:colOff>
      <xdr:row>14</xdr:row>
      <xdr:rowOff>85724</xdr:rowOff>
    </xdr:from>
    <xdr:to>
      <xdr:col>13</xdr:col>
      <xdr:colOff>400050</xdr:colOff>
      <xdr:row>30</xdr:row>
      <xdr:rowOff>28575</xdr:rowOff>
    </xdr:to>
    <xdr:pic macro="" fPublished="0">
      <xdr:nvPicPr>
        <xdr:cNvPr id="9226" name="Picture 10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9991725" y="2505075"/>
          <a:ext cx="5286375" cy="2714625"/>
        </a:xfrm>
        <a:prstGeom prst="rect">
          <a:avLst/>
        </a:prstGeom>
        <a:noFill/>
      </xdr:spPr>
    </xdr:pic>
    <xdr:clientData fLocksWithSheet="1" fPrintsWithSheet="1"/>
  </xdr:twoCellAnchor>
</xdr:wsDr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fLocksText="1" fPublished="0">
      <xdr:nvSpPr>
        <xdr:cNvPr id="7175" name="Rectangle 7"/>
        <xdr:cNvSpPr>
          <a:spLocks noChangeArrowheads="1"/>
        </xdr:cNvSpPr>
      </xdr:nvSpPr>
      <xdr:spPr>
        <a:xfrm>
          <a:off x="942975" y="5067300"/>
          <a:ext cx="4924425" cy="2524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txBody>
        <a:bodyPr vertOverflow="clip" horzOverflow="clip" wrap="square" lIns="0" tIns="0" rIns="0" bIns="0"/>
        <a:p>
          <a:pPr algn="l" eaLnBrk="0" latinLnBrk="0">
            <a:lnSpc>
              <a:spcPct val="100000"/>
            </a:lnSpc>
          </a:pPr>
        </a:p>
      </xdr:txBody>
    </xdr:sp>
    <xdr:clientData fLocksWithSheet="1" fPrintsWithSheet="1"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 macro="" fPublished="0">
      <xdr:nvPicPr>
        <xdr:cNvPr id="7176" name="Picture 8" descr="행높이팝업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000125" y="5153025"/>
          <a:ext cx="2181225" cy="2381250"/>
        </a:xfrm>
        <a:prstGeom prst="rect">
          <a:avLst/>
        </a:prstGeom>
        <a:noFill/>
      </xdr:spPr>
    </xdr:pic>
    <xdr:clientData fLocksWithSheet="1" fPrintsWithSheet="1"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 macro="" fPublished="0">
      <xdr:nvPicPr>
        <xdr:cNvPr id="7177" name="Picture 9" descr="행높이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3695700" y="5838825"/>
          <a:ext cx="1657350" cy="91440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</a:theme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42"/>
  <x:sheetViews>
    <x:sheetView tabSelected="1" view="pageBreakPreview" topLeftCell="A1" zoomScaleNormal="100" zoomScaleSheetLayoutView="100" workbookViewId="0">
      <x:selection activeCell="D33" activeCellId="0" sqref="D33:D33"/>
    </x:sheetView>
  </x:sheetViews>
  <x:sheetFormatPr defaultColWidth="8.88671875" defaultRowHeight="13.55000000000000071054"/>
  <x:cols>
    <x:col min="1" max="2" width="3.77734375" style="33" customWidth="1"/>
    <x:col min="3" max="3" width="16.77734375" style="33" customWidth="1"/>
    <x:col min="4" max="4" width="18.77734375" style="67" customWidth="1"/>
    <x:col min="5" max="5" width="15.77734375" style="67" customWidth="1"/>
    <x:col min="6" max="6" width="22.77734375" style="67" customWidth="1"/>
    <x:col min="7" max="8" width="11.77734375" style="67" customWidth="1"/>
    <x:col min="9" max="9" width="11.77734375" style="33" customWidth="1"/>
    <x:col min="10" max="10" width="8.77734375" style="33" hidden="1" customWidth="1"/>
    <x:col min="11" max="11" width="8.88671875" style="33" hidden="1" customWidth="1"/>
    <x:col min="12" max="12" width="7.77734375" style="34" customWidth="1"/>
    <x:col min="13" max="13" width="7.77734375" style="35" customWidth="1"/>
    <x:col min="14" max="14" width="15.77734375" style="33" customWidth="1"/>
  </x:cols>
  <x:sheetData>
    <x:row r="1" spans="1:9" ht="33" customHeight="1">
      <x:c r="A1" s="68" t="s">
        <x:v>424</x:v>
      </x:c>
      <x:c r="B1" s="68"/>
      <x:c r="C1" s="68"/>
      <x:c r="D1" s="68"/>
      <x:c r="E1" s="68"/>
      <x:c r="F1" s="68"/>
      <x:c r="G1" s="68"/>
      <x:c r="H1" s="68"/>
      <x:c r="I1" s="68"/>
    </x:row>
    <x:row r="2" spans="1:9" ht="21" customHeight="1">
      <x:c r="A2" s="69" t="s">
        <x:v>62</x:v>
      </x:c>
      <x:c r="B2" s="69"/>
      <x:c r="C2" s="70" t="s">
        <x:v>617</x:v>
      </x:c>
      <x:c r="D2" s="70"/>
      <x:c r="E2" s="36" t="s">
        <x:v>232</x:v>
      </x:c>
      <x:c r="F2" s="37"/>
      <x:c r="G2" s="37"/>
      <x:c r="H2" s="37"/>
      <x:c r="I2" s="38" t="str">
        <x:f>"금액:"&amp;NUMBERSTRING(D38,1)&amp;"원정("&amp;DOLLAR(D38,0)&amp;")"</x:f>
        <x:v>금액:영원정(₩0)</x:v>
      </x:c>
    </x:row>
    <x:row r="3" spans="1:13" ht="16.5" customHeight="1">
      <x:c r="A3" s="71" t="s">
        <x:v>414</x:v>
      </x:c>
      <x:c r="B3" s="71"/>
      <x:c r="C3" s="72"/>
      <x:c r="D3" s="39" t="s">
        <x:v>479</x:v>
      </x:c>
      <x:c r="E3" s="72" t="s">
        <x:v>313</x:v>
      </x:c>
      <x:c r="F3" s="72"/>
      <x:c r="G3" s="72" t="s">
        <x:v>435</x:v>
      </x:c>
      <x:c r="H3" s="72"/>
      <x:c r="I3" s="72"/>
      <x:c r="J3" s="33" t="s">
        <x:v>382</x:v>
      </x:c>
      <x:c r="L3" s="40"/>
      <x:c r="M3" s="33"/>
    </x:row>
    <x:row r="4" spans="1:13" ht="13.5" customHeight="1">
      <x:c r="A4" s="73" t="s">
        <x:v>616</x:v>
      </x:c>
      <x:c r="B4" s="74" t="s">
        <x:v>623</x:v>
      </x:c>
      <x:c r="C4" s="41" t="s">
        <x:v>474</x:v>
      </x:c>
      <x:c r="D4" s="42"/>
      <x:c r="E4" s="75"/>
      <x:c r="F4" s="75"/>
      <x:c r="G4" s="75"/>
      <x:c r="H4" s="75"/>
      <x:c r="I4" s="75"/>
      <x:c r="J4" s="33">
        <x:v>1</x:v>
      </x:c>
      <x:c r="K4" s="33" t="s">
        <x:v>382</x:v>
      </x:c>
      <x:c r="L4" s="43"/>
      <x:c r="M4" s="44"/>
    </x:row>
    <x:row r="5" spans="1:13" ht="13.5" customHeight="1">
      <x:c r="A5" s="73"/>
      <x:c r="B5" s="74"/>
      <x:c r="C5" s="45" t="s">
        <x:v>501</x:v>
      </x:c>
      <x:c r="D5" s="46"/>
      <x:c r="E5" s="76"/>
      <x:c r="F5" s="76"/>
      <x:c r="G5" s="76"/>
      <x:c r="H5" s="76"/>
      <x:c r="I5" s="76"/>
      <x:c r="L5" s="40"/>
      <x:c r="M5" s="33"/>
    </x:row>
    <x:row r="6" spans="1:13" ht="13.5" customHeight="1">
      <x:c r="A6" s="73"/>
      <x:c r="B6" s="74"/>
      <x:c r="C6" s="45" t="s">
        <x:v>475</x:v>
      </x:c>
      <x:c r="D6" s="46"/>
      <x:c r="E6" s="76"/>
      <x:c r="F6" s="76"/>
      <x:c r="G6" s="76"/>
      <x:c r="H6" s="76"/>
      <x:c r="I6" s="76"/>
      <x:c r="L6" s="40"/>
      <x:c r="M6" s="33"/>
    </x:row>
    <x:row r="7" spans="1:13" ht="13.5" customHeight="1">
      <x:c r="A7" s="73"/>
      <x:c r="B7" s="74"/>
      <x:c r="C7" s="47" t="s">
        <x:v>420</x:v>
      </x:c>
      <x:c r="D7" s="48"/>
      <x:c r="E7" s="77"/>
      <x:c r="F7" s="77"/>
      <x:c r="G7" s="77"/>
      <x:c r="H7" s="77"/>
      <x:c r="I7" s="77"/>
      <x:c r="L7" s="40"/>
      <x:c r="M7" s="33"/>
    </x:row>
    <x:row r="8" spans="1:13" ht="13.5" customHeight="1">
      <x:c r="A8" s="73"/>
      <x:c r="B8" s="74" t="s">
        <x:v>622</x:v>
      </x:c>
      <x:c r="C8" s="49" t="s">
        <x:v>484</x:v>
      </x:c>
      <x:c r="D8" s="50"/>
      <x:c r="E8" s="78"/>
      <x:c r="F8" s="78"/>
      <x:c r="G8" s="78"/>
      <x:c r="H8" s="78"/>
      <x:c r="I8" s="78"/>
      <x:c r="J8" s="33">
        <x:v>1</x:v>
      </x:c>
      <x:c r="L8" s="51"/>
      <x:c r="M8" s="52"/>
    </x:row>
    <x:row r="9" spans="1:13" ht="13.5" customHeight="1">
      <x:c r="A9" s="73"/>
      <x:c r="B9" s="74"/>
      <x:c r="C9" s="45" t="s">
        <x:v>465</x:v>
      </x:c>
      <x:c r="D9" s="46"/>
      <x:c r="E9" s="76"/>
      <x:c r="F9" s="76"/>
      <x:c r="G9" s="76"/>
      <x:c r="H9" s="76"/>
      <x:c r="I9" s="76"/>
      <x:c r="J9" s="33">
        <x:v>1</x:v>
      </x:c>
      <x:c r="L9" s="53"/>
      <x:c r="M9" s="54"/>
    </x:row>
    <x:row r="10" spans="1:13" ht="13.5" customHeight="1">
      <x:c r="A10" s="73"/>
      <x:c r="B10" s="74"/>
      <x:c r="C10" s="47" t="s">
        <x:v>420</x:v>
      </x:c>
      <x:c r="D10" s="48"/>
      <x:c r="E10" s="77"/>
      <x:c r="F10" s="77"/>
      <x:c r="G10" s="77"/>
      <x:c r="H10" s="77"/>
      <x:c r="I10" s="77"/>
      <x:c r="L10" s="55"/>
      <x:c r="M10" s="56"/>
    </x:row>
    <x:row r="11" spans="1:13" ht="13.5" customHeight="1">
      <x:c r="A11" s="73"/>
      <x:c r="B11" s="79" t="s">
        <x:v>489</x:v>
      </x:c>
      <x:c r="C11" s="49" t="s">
        <x:v>483</x:v>
      </x:c>
      <x:c r="D11" s="50"/>
      <x:c r="E11" s="78"/>
      <x:c r="F11" s="78"/>
      <x:c r="G11" s="78"/>
      <x:c r="H11" s="78"/>
      <x:c r="I11" s="78"/>
      <x:c r="J11" s="33">
        <x:v>1</x:v>
      </x:c>
      <x:c r="L11" s="55"/>
      <x:c r="M11" s="56"/>
    </x:row>
    <x:row r="12" spans="1:13" ht="13.5" customHeight="1">
      <x:c r="A12" s="73"/>
      <x:c r="B12" s="79"/>
      <x:c r="C12" s="45" t="s">
        <x:v>404</x:v>
      </x:c>
      <x:c r="D12" s="46"/>
      <x:c r="E12" s="76"/>
      <x:c r="F12" s="76"/>
      <x:c r="G12" s="76"/>
      <x:c r="H12" s="76"/>
      <x:c r="I12" s="76"/>
      <x:c r="J12" s="33">
        <x:v>1</x:v>
      </x:c>
      <x:c r="L12" s="55"/>
      <x:c r="M12" s="56"/>
    </x:row>
    <x:row r="13" spans="1:13" ht="13.5" customHeight="1">
      <x:c r="A13" s="73"/>
      <x:c r="B13" s="79"/>
      <x:c r="C13" s="45" t="s">
        <x:v>462</x:v>
      </x:c>
      <x:c r="D13" s="46"/>
      <x:c r="E13" s="76"/>
      <x:c r="F13" s="76"/>
      <x:c r="G13" s="76"/>
      <x:c r="H13" s="76"/>
      <x:c r="I13" s="76"/>
      <x:c r="J13" s="33">
        <x:v>1</x:v>
      </x:c>
      <x:c r="L13" s="55"/>
      <x:c r="M13" s="56"/>
    </x:row>
    <x:row r="14" spans="1:13" ht="13.5" customHeight="1">
      <x:c r="A14" s="73"/>
      <x:c r="B14" s="79"/>
      <x:c r="C14" s="45" t="s">
        <x:v>497</x:v>
      </x:c>
      <x:c r="D14" s="46"/>
      <x:c r="E14" s="76"/>
      <x:c r="F14" s="76"/>
      <x:c r="G14" s="76"/>
      <x:c r="H14" s="76"/>
      <x:c r="I14" s="76"/>
      <x:c r="J14" s="33">
        <x:v>1</x:v>
      </x:c>
      <x:c r="L14" s="55"/>
      <x:c r="M14" s="56"/>
    </x:row>
    <x:row r="15" spans="1:13" ht="13.5" customHeight="1">
      <x:c r="A15" s="73"/>
      <x:c r="B15" s="79"/>
      <x:c r="C15" s="45" t="s">
        <x:v>476</x:v>
      </x:c>
      <x:c r="D15" s="46"/>
      <x:c r="E15" s="76"/>
      <x:c r="F15" s="76"/>
      <x:c r="G15" s="76"/>
      <x:c r="H15" s="76"/>
      <x:c r="I15" s="76"/>
      <x:c r="J15" s="33">
        <x:v>1</x:v>
      </x:c>
      <x:c r="L15" s="53"/>
      <x:c r="M15" s="54"/>
    </x:row>
    <x:row r="16" spans="1:13" ht="13.5" customHeight="1">
      <x:c r="A16" s="73"/>
      <x:c r="B16" s="79"/>
      <x:c r="C16" s="45" t="s">
        <x:v>485</x:v>
      </x:c>
      <x:c r="D16" s="46"/>
      <x:c r="E16" s="76"/>
      <x:c r="F16" s="76"/>
      <x:c r="G16" s="76"/>
      <x:c r="H16" s="76"/>
      <x:c r="I16" s="76"/>
      <x:c r="J16" s="33">
        <x:v>1</x:v>
      </x:c>
      <x:c r="L16" s="53"/>
      <x:c r="M16" s="54"/>
    </x:row>
    <x:row r="17" spans="1:13" ht="13.5" customHeight="1">
      <x:c r="A17" s="73"/>
      <x:c r="B17" s="79"/>
      <x:c r="C17" s="45" t="s">
        <x:v>468</x:v>
      </x:c>
      <x:c r="D17" s="46"/>
      <x:c r="E17" s="76"/>
      <x:c r="F17" s="76"/>
      <x:c r="G17" s="76"/>
      <x:c r="H17" s="76"/>
      <x:c r="I17" s="76"/>
      <x:c r="L17" s="53"/>
      <x:c r="M17" s="57"/>
    </x:row>
    <x:row r="18" spans="1:13" ht="13.5" customHeight="1">
      <x:c r="A18" s="73"/>
      <x:c r="B18" s="79"/>
      <x:c r="C18" s="45" t="s">
        <x:v>473</x:v>
      </x:c>
      <x:c r="D18" s="46"/>
      <x:c r="E18" s="76"/>
      <x:c r="F18" s="76"/>
      <x:c r="G18" s="76"/>
      <x:c r="H18" s="76"/>
      <x:c r="I18" s="76"/>
      <x:c r="L18" s="53"/>
      <x:c r="M18" s="54"/>
    </x:row>
    <x:row r="19" spans="1:13" ht="13.5" customHeight="1">
      <x:c r="A19" s="73"/>
      <x:c r="B19" s="79"/>
      <x:c r="C19" s="45" t="s">
        <x:v>80</x:v>
      </x:c>
      <x:c r="D19" s="46"/>
      <x:c r="E19" s="76"/>
      <x:c r="F19" s="76"/>
      <x:c r="G19" s="76"/>
      <x:c r="H19" s="76"/>
      <x:c r="I19" s="76"/>
      <x:c r="L19" s="53"/>
      <x:c r="M19" s="54"/>
    </x:row>
    <x:row r="20" spans="1:14" ht="13.5" customHeight="1">
      <x:c r="A20" s="73"/>
      <x:c r="B20" s="79"/>
      <x:c r="C20" s="45" t="s">
        <x:v>387</x:v>
      </x:c>
      <x:c r="D20" s="46"/>
      <x:c r="E20" s="76"/>
      <x:c r="F20" s="76"/>
      <x:c r="G20" s="76"/>
      <x:c r="H20" s="76"/>
      <x:c r="I20" s="76"/>
      <x:c r="L20" s="53"/>
      <x:c r="M20" s="54"/>
      <x:c r="N20" s="53"/>
    </x:row>
    <x:row r="21" spans="1:14" ht="13.5" customHeight="1">
      <x:c r="A21" s="73"/>
      <x:c r="B21" s="79"/>
      <x:c r="C21" s="45" t="s">
        <x:v>403</x:v>
      </x:c>
      <x:c r="D21" s="46"/>
      <x:c r="E21" s="76"/>
      <x:c r="F21" s="76"/>
      <x:c r="G21" s="76"/>
      <x:c r="H21" s="76"/>
      <x:c r="I21" s="76"/>
      <x:c r="L21" s="53"/>
      <x:c r="M21" s="58"/>
      <x:c r="N21" s="59"/>
    </x:row>
    <x:row r="22" spans="1:13" ht="13.5" customHeight="1">
      <x:c r="A22" s="73"/>
      <x:c r="B22" s="79"/>
      <x:c r="C22" s="60" t="s">
        <x:v>412</x:v>
      </x:c>
      <x:c r="D22" s="46"/>
      <x:c r="E22" s="76"/>
      <x:c r="F22" s="76"/>
      <x:c r="G22" s="76"/>
      <x:c r="H22" s="76"/>
      <x:c r="I22" s="76"/>
      <x:c r="L22" s="33"/>
      <x:c r="M22" s="33"/>
    </x:row>
    <x:row r="23" spans="1:13" ht="13.5" customHeight="1">
      <x:c r="A23" s="73"/>
      <x:c r="B23" s="79"/>
      <x:c r="C23" s="60" t="s">
        <x:v>410</x:v>
      </x:c>
      <x:c r="D23" s="46"/>
      <x:c r="E23" s="76"/>
      <x:c r="F23" s="76"/>
      <x:c r="G23" s="76"/>
      <x:c r="H23" s="76"/>
      <x:c r="I23" s="76"/>
      <x:c r="L23" s="33"/>
      <x:c r="M23" s="33"/>
    </x:row>
    <x:row r="24" spans="1:13" ht="13.5" customHeight="1">
      <x:c r="A24" s="73"/>
      <x:c r="B24" s="79"/>
      <x:c r="C24" s="45" t="s">
        <x:v>488</x:v>
      </x:c>
      <x:c r="D24" s="46"/>
      <x:c r="E24" s="76"/>
      <x:c r="F24" s="76"/>
      <x:c r="G24" s="76"/>
      <x:c r="H24" s="76"/>
      <x:c r="I24" s="76"/>
      <x:c r="L24" s="53"/>
      <x:c r="M24" s="54"/>
    </x:row>
    <x:row r="25" spans="1:13" ht="13.5" customHeight="1">
      <x:c r="A25" s="73"/>
      <x:c r="B25" s="79"/>
      <x:c r="C25" s="45" t="s">
        <x:v>503</x:v>
      </x:c>
      <x:c r="D25" s="46"/>
      <x:c r="E25" s="76"/>
      <x:c r="F25" s="76"/>
      <x:c r="G25" s="76"/>
      <x:c r="H25" s="76"/>
      <x:c r="I25" s="76"/>
      <x:c r="L25" s="53"/>
      <x:c r="M25" s="54"/>
    </x:row>
    <x:row r="26" spans="1:13" ht="13.5" customHeight="1">
      <x:c r="A26" s="73"/>
      <x:c r="B26" s="79"/>
      <x:c r="C26" s="45" t="s">
        <x:v>481</x:v>
      </x:c>
      <x:c r="D26" s="46"/>
      <x:c r="E26" s="76"/>
      <x:c r="F26" s="76"/>
      <x:c r="G26" s="76"/>
      <x:c r="H26" s="76"/>
      <x:c r="I26" s="76"/>
      <x:c r="L26" s="53"/>
      <x:c r="M26" s="57"/>
    </x:row>
    <x:row r="27" spans="1:13" ht="13.5" customHeight="1">
      <x:c r="A27" s="73"/>
      <x:c r="B27" s="79"/>
      <x:c r="C27" s="45" t="s">
        <x:v>388</x:v>
      </x:c>
      <x:c r="D27" s="46"/>
      <x:c r="E27" s="76"/>
      <x:c r="F27" s="76"/>
      <x:c r="G27" s="76"/>
      <x:c r="H27" s="76"/>
      <x:c r="I27" s="76"/>
      <x:c r="L27" s="53"/>
      <x:c r="M27" s="54"/>
    </x:row>
    <x:row r="28" spans="1:13" ht="13.5" customHeight="1">
      <x:c r="A28" s="73"/>
      <x:c r="B28" s="79"/>
      <x:c r="C28" s="47" t="s">
        <x:v>420</x:v>
      </x:c>
      <x:c r="D28" s="48"/>
      <x:c r="E28" s="76"/>
      <x:c r="F28" s="76"/>
      <x:c r="G28" s="77"/>
      <x:c r="H28" s="77"/>
      <x:c r="I28" s="77"/>
      <x:c r="L28" s="55"/>
      <x:c r="M28" s="56"/>
    </x:row>
    <x:row r="29" spans="1:13" ht="13.5" customHeight="1">
      <x:c r="A29" s="80" t="s">
        <x:v>264</x:v>
      </x:c>
      <x:c r="B29" s="81"/>
      <x:c r="C29" s="81"/>
      <x:c r="D29" s="61"/>
      <x:c r="E29" s="82"/>
      <x:c r="F29" s="82"/>
      <x:c r="G29" s="82"/>
      <x:c r="H29" s="82"/>
      <x:c r="I29" s="82"/>
      <x:c r="L29" s="55"/>
      <x:c r="M29" s="56"/>
    </x:row>
    <x:row r="30" spans="1:13" ht="13.5" customHeight="1">
      <x:c r="A30" s="83" t="s">
        <x:v>431</x:v>
      </x:c>
      <x:c r="B30" s="84"/>
      <x:c r="C30" s="85"/>
      <x:c r="D30" s="61"/>
      <x:c r="E30" s="82"/>
      <x:c r="F30" s="82"/>
      <x:c r="G30" s="82"/>
      <x:c r="H30" s="82"/>
      <x:c r="I30" s="82"/>
      <x:c r="J30" s="33">
        <x:v>1</x:v>
      </x:c>
      <x:c r="L30" s="53"/>
      <x:c r="M30" s="54"/>
    </x:row>
    <x:row r="31" spans="1:13" ht="13.5" customHeight="1">
      <x:c r="A31" s="83" t="s">
        <x:v>304</x:v>
      </x:c>
      <x:c r="B31" s="84"/>
      <x:c r="C31" s="85"/>
      <x:c r="D31" s="61"/>
      <x:c r="E31" s="82"/>
      <x:c r="F31" s="82"/>
      <x:c r="G31" s="82"/>
      <x:c r="H31" s="82"/>
      <x:c r="I31" s="82"/>
      <x:c r="J31" s="33">
        <x:v>1</x:v>
      </x:c>
      <x:c r="L31" s="53"/>
      <x:c r="M31" s="54"/>
    </x:row>
    <x:row r="32" spans="1:13" ht="13.5" customHeight="1">
      <x:c r="A32" s="83" t="s">
        <x:v>417</x:v>
      </x:c>
      <x:c r="B32" s="84"/>
      <x:c r="C32" s="85"/>
      <x:c r="D32" s="61"/>
      <x:c r="E32" s="82"/>
      <x:c r="F32" s="82"/>
      <x:c r="G32" s="82"/>
      <x:c r="H32" s="82"/>
      <x:c r="I32" s="82"/>
      <x:c r="L32" s="53"/>
      <x:c r="M32" s="62"/>
    </x:row>
    <x:row r="33" spans="1:14" ht="13.5" customHeight="1">
      <x:c r="A33" s="86" t="s">
        <x:v>493</x:v>
      </x:c>
      <x:c r="B33" s="87"/>
      <x:c r="C33" s="88"/>
      <x:c r="D33" s="63"/>
      <x:c r="E33" s="89"/>
      <x:c r="F33" s="89"/>
      <x:c r="G33" s="89"/>
      <x:c r="H33" s="89"/>
      <x:c r="I33" s="89"/>
      <x:c r="L33" s="33"/>
      <x:c r="M33" s="1"/>
      <x:c r="N33" s="1"/>
    </x:row>
    <x:row r="34" spans="1:13" ht="13.5" customHeight="1">
      <x:c r="A34" s="83" t="s">
        <x:v>432</x:v>
      </x:c>
      <x:c r="B34" s="84"/>
      <x:c r="C34" s="85"/>
      <x:c r="D34" s="61"/>
      <x:c r="E34" s="82"/>
      <x:c r="F34" s="82"/>
      <x:c r="G34" s="82"/>
      <x:c r="H34" s="82"/>
      <x:c r="I34" s="82"/>
      <x:c r="J34" s="33">
        <x:v>1</x:v>
      </x:c>
      <x:c r="L34" s="33"/>
      <x:c r="M34" s="1"/>
    </x:row>
    <x:row r="35" spans="1:12" s="33" customFormat="1" ht="13.5" customHeight="1">
      <x:c r="A35" s="83" t="s">
        <x:v>434</x:v>
      </x:c>
      <x:c r="B35" s="84"/>
      <x:c r="C35" s="85"/>
      <x:c r="D35" s="61"/>
      <x:c r="E35" s="90"/>
      <x:c r="F35" s="90"/>
      <x:c r="G35" s="90"/>
      <x:c r="H35" s="90"/>
      <x:c r="I35" s="90"/>
      <x:c r="L35" s="64"/>
    </x:row>
    <x:row r="36" spans="1:12" s="33" customFormat="1" ht="13.5" customHeight="1">
      <x:c r="A36" s="83" t="s">
        <x:v>433</x:v>
      </x:c>
      <x:c r="B36" s="84"/>
      <x:c r="C36" s="85"/>
      <x:c r="D36" s="61"/>
      <x:c r="E36" s="91"/>
      <x:c r="F36" s="91"/>
      <x:c r="G36" s="82"/>
      <x:c r="H36" s="82"/>
      <x:c r="I36" s="82"/>
      <x:c r="L36" s="64"/>
    </x:row>
    <x:row r="37" spans="1:10" s="33" customFormat="1" ht="13.5" customHeight="1">
      <x:c r="A37" s="83" t="s">
        <x:v>406</x:v>
      </x:c>
      <x:c r="B37" s="84"/>
      <x:c r="C37" s="85"/>
      <x:c r="D37" s="61"/>
      <x:c r="E37" s="82"/>
      <x:c r="F37" s="82"/>
      <x:c r="G37" s="82"/>
      <x:c r="H37" s="82"/>
      <x:c r="I37" s="82"/>
      <x:c r="J37" s="33">
        <x:v>1</x:v>
      </x:c>
    </x:row>
    <x:row r="38" spans="1:13" s="33" customFormat="1" ht="13.5" customHeight="1">
      <x:c r="A38" s="92" t="s">
        <x:v>407</x:v>
      </x:c>
      <x:c r="B38" s="93"/>
      <x:c r="C38" s="94"/>
      <x:c r="D38" s="65"/>
      <x:c r="E38" s="95"/>
      <x:c r="F38" s="95"/>
      <x:c r="G38" s="95"/>
      <x:c r="H38" s="95"/>
      <x:c r="I38" s="95"/>
      <x:c r="L38" s="34"/>
      <x:c r="M38" s="35"/>
    </x:row>
    <x:row r="39" spans="1:13" s="33" customFormat="1">
      <x:c r="A39" s="66"/>
      <x:c r="B39" s="66"/>
      <x:c r="C39" s="66"/>
      <x:c r="D39" s="67"/>
      <x:c r="E39" s="67"/>
      <x:c r="F39" s="67"/>
      <x:c r="G39" s="67"/>
      <x:c r="H39" s="67"/>
      <x:c r="L39" s="34"/>
      <x:c r="M39" s="35"/>
    </x:row>
    <x:row r="41" spans="1:13" s="33" customFormat="1">
      <x:c r="A41" s="96"/>
      <x:c r="B41" s="96"/>
      <x:c r="C41" s="96"/>
      <x:c r="D41" s="96"/>
      <x:c r="E41" s="96"/>
      <x:c r="F41" s="96"/>
      <x:c r="G41" s="96"/>
      <x:c r="H41" s="96"/>
      <x:c r="I41" s="96"/>
      <x:c r="L41" s="34"/>
      <x:c r="M41" s="35"/>
    </x:row>
    <x:row r="42" spans="1:13" s="33" customFormat="1">
      <x:c r="A42" s="96"/>
      <x:c r="B42" s="96"/>
      <x:c r="C42" s="96"/>
      <x:c r="D42" s="96"/>
      <x:c r="E42" s="96"/>
      <x:c r="F42" s="96"/>
      <x:c r="G42" s="96"/>
      <x:c r="H42" s="96"/>
      <x:c r="I42" s="96"/>
      <x:c r="L42" s="34"/>
      <x:c r="M42" s="35"/>
    </x:row>
  </x:sheetData>
  <x:mergeCells count="92">
    <x:mergeCell ref="A1:I1"/>
    <x:mergeCell ref="A2:B2"/>
    <x:mergeCell ref="C2:D2"/>
    <x:mergeCell ref="A3:C3"/>
    <x:mergeCell ref="E3:F3"/>
    <x:mergeCell ref="G3:I3"/>
    <x:mergeCell ref="A4:A28"/>
    <x:mergeCell ref="B4:B7"/>
    <x:mergeCell ref="E4:F4"/>
    <x:mergeCell ref="G4:I4"/>
    <x:mergeCell ref="E5:F5"/>
    <x:mergeCell ref="G5:I5"/>
    <x:mergeCell ref="E6:F6"/>
    <x:mergeCell ref="G6:I6"/>
    <x:mergeCell ref="E7:F7"/>
    <x:mergeCell ref="G7:I7"/>
    <x:mergeCell ref="B8:B10"/>
    <x:mergeCell ref="E8:F8"/>
    <x:mergeCell ref="G8:I8"/>
    <x:mergeCell ref="E9:F9"/>
    <x:mergeCell ref="G9:I9"/>
    <x:mergeCell ref="E10:F10"/>
    <x:mergeCell ref="G10:I10"/>
    <x:mergeCell ref="B11:B28"/>
    <x:mergeCell ref="E11:F11"/>
    <x:mergeCell ref="G11:I11"/>
    <x:mergeCell ref="E12:F12"/>
    <x:mergeCell ref="G12:I12"/>
    <x:mergeCell ref="E13:F13"/>
    <x:mergeCell ref="G13:I13"/>
    <x:mergeCell ref="E14:F14"/>
    <x:mergeCell ref="G14:I14"/>
    <x:mergeCell ref="E15:F15"/>
    <x:mergeCell ref="G15:I15"/>
    <x:mergeCell ref="E16:F16"/>
    <x:mergeCell ref="G16:I16"/>
    <x:mergeCell ref="E17:F17"/>
    <x:mergeCell ref="G17:I17"/>
    <x:mergeCell ref="E18:F18"/>
    <x:mergeCell ref="G18:I18"/>
    <x:mergeCell ref="E19:F19"/>
    <x:mergeCell ref="G19:I19"/>
    <x:mergeCell ref="E20:F20"/>
    <x:mergeCell ref="G20:I20"/>
    <x:mergeCell ref="E21:F21"/>
    <x:mergeCell ref="G21:I21"/>
    <x:mergeCell ref="E22:F22"/>
    <x:mergeCell ref="G22:I22"/>
    <x:mergeCell ref="E23:F23"/>
    <x:mergeCell ref="G23:I23"/>
    <x:mergeCell ref="E24:F24"/>
    <x:mergeCell ref="G24:I24"/>
    <x:mergeCell ref="E25:F25"/>
    <x:mergeCell ref="G25:I25"/>
    <x:mergeCell ref="E26:F26"/>
    <x:mergeCell ref="G26:I26"/>
    <x:mergeCell ref="E27:F27"/>
    <x:mergeCell ref="G27:I27"/>
    <x:mergeCell ref="E28:F28"/>
    <x:mergeCell ref="G28:I28"/>
    <x:mergeCell ref="A29:C29"/>
    <x:mergeCell ref="E29:F29"/>
    <x:mergeCell ref="G29:I29"/>
    <x:mergeCell ref="A30:C30"/>
    <x:mergeCell ref="E30:F30"/>
    <x:mergeCell ref="G30:I30"/>
    <x:mergeCell ref="A31:C31"/>
    <x:mergeCell ref="E31:F31"/>
    <x:mergeCell ref="G31:I31"/>
    <x:mergeCell ref="A32:C32"/>
    <x:mergeCell ref="E32:F32"/>
    <x:mergeCell ref="G32:I32"/>
    <x:mergeCell ref="A33:C33"/>
    <x:mergeCell ref="E33:F33"/>
    <x:mergeCell ref="G33:I33"/>
    <x:mergeCell ref="A34:C34"/>
    <x:mergeCell ref="E34:F34"/>
    <x:mergeCell ref="G34:I34"/>
    <x:mergeCell ref="A35:C35"/>
    <x:mergeCell ref="E35:F35"/>
    <x:mergeCell ref="G35:I35"/>
    <x:mergeCell ref="A36:C36"/>
    <x:mergeCell ref="E36:F36"/>
    <x:mergeCell ref="G36:I36"/>
    <x:mergeCell ref="A37:C37"/>
    <x:mergeCell ref="E37:F37"/>
    <x:mergeCell ref="G37:I37"/>
    <x:mergeCell ref="A38:C38"/>
    <x:mergeCell ref="E38:F38"/>
    <x:mergeCell ref="G38:I38"/>
    <x:mergeCell ref="A41:I41"/>
    <x:mergeCell ref="A42:I42"/>
  </x:mergeCells>
  <x:printOptions horizontalCentered="1" verticalCentered="1" headings="0" gridLines="0" gridLinesSet="1"/>
  <x:pageMargins left="0.39347222447395324707" right="0" top="0.39347222447395324707" bottom="0.39347222447395324707" header="0.31486111879348754883" footer="0.39347222447395324707"/>
  <x:pageSetup paperSize="9" scale="88" firstPageNumber="1" fitToWidth="1" fitToHeight="1" orientation="landscape" usePrinterDefaults="1" blackAndWhite="0" draft="0" useFirstPageNumber="0" horizontalDpi="600" verticalDpi="600" copies="1"/>
  <x:rowBreaks count="1" manualBreakCount="1">
    <x:brk id="38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A315"/>
  <x:sheetViews>
    <x:sheetView topLeftCell="D1" zoomScaleNormal="75" zoomScaleSheetLayoutView="100" workbookViewId="0">
      <x:pane xSplit="0" ySplit="3" topLeftCell="A4" activePane="bottomLeft" state="frozen"/>
      <x:selection pane="bottomLeft" activeCell="H291" activeCellId="0" sqref="H291:P292"/>
    </x:sheetView>
  </x:sheetViews>
  <x:sheetFormatPr defaultColWidth="8.88671875" defaultRowHeight="20.44999999999999928946" customHeight="1"/>
  <x:cols>
    <x:col min="1" max="1" width="5.77734375" style="3" hidden="1" customWidth="1"/>
    <x:col min="2" max="2" width="6.5546875" style="9" hidden="1" customWidth="1"/>
    <x:col min="3" max="3" width="13.6640625" style="9" hidden="1" customWidth="1"/>
    <x:col min="4" max="4" width="36.21875" style="9" customWidth="1"/>
    <x:col min="5" max="5" width="9.109375" style="3" hidden="1" customWidth="1"/>
    <x:col min="6" max="6" width="4.21875" style="13" customWidth="1"/>
    <x:col min="7" max="7" width="4.6640625" style="18" customWidth="1"/>
    <x:col min="8" max="8" width="13" style="18" customWidth="1"/>
    <x:col min="9" max="9" width="13.109375" style="18" customWidth="1"/>
    <x:col min="10" max="10" width="5.109375" style="18" hidden="1" customWidth="1"/>
    <x:col min="11" max="11" width="11.21875" style="18" bestFit="1" customWidth="1"/>
    <x:col min="12" max="12" width="11.5546875" style="18" customWidth="1"/>
    <x:col min="13" max="14" width="9.44140625" style="18" customWidth="1"/>
    <x:col min="15" max="15" width="8.77734375" style="18" hidden="1" customWidth="1"/>
    <x:col min="16" max="16" width="13.21875" style="18" customWidth="1"/>
    <x:col min="17" max="17" width="10.44140625" style="9" customWidth="1"/>
    <x:col min="18" max="16384" width="8.88671875" style="3"/>
  </x:cols>
  <x:sheetData>
    <x:row r="1" spans="1:27" customHeight="1">
      <x:c r="A1" s="3" t="s">
        <x:v>54</x:v>
      </x:c>
      <x:c r="B1" s="9" t="s">
        <x:v>339</x:v>
      </x:c>
      <x:c r="C1" s="9" t="s">
        <x:v>346</x:v>
      </x:c>
      <x:c r="D1" s="97" t="s">
        <x:v>16</x:v>
      </x:c>
      <x:c r="E1" s="98"/>
      <x:c r="F1" s="98"/>
      <x:c r="G1" s="98"/>
      <x:c r="H1" s="98"/>
      <x:c r="I1" s="98"/>
      <x:c r="J1" s="98"/>
      <x:c r="K1" s="98"/>
      <x:c r="L1" s="98"/>
      <x:c r="M1" s="98"/>
      <x:c r="N1" s="98"/>
      <x:c r="O1" s="98"/>
      <x:c r="P1" s="98"/>
      <x:c r="Q1" s="98"/>
      <x:c r="AA1" s="3" t="s">
        <x:v>502</x:v>
      </x:c>
    </x:row>
    <x:row r="2" spans="1:17" s="10" customFormat="1" customHeight="1">
      <x:c r="A2" s="99" t="s">
        <x:v>369</x:v>
      </x:c>
      <x:c r="B2" s="99" t="s">
        <x:v>383</x:v>
      </x:c>
      <x:c r="C2" s="99" t="s">
        <x:v>364</x:v>
      </x:c>
      <x:c r="D2" s="100" t="s">
        <x:v>517</x:v>
      </x:c>
      <x:c r="E2" s="102" t="s">
        <x:v>402</x:v>
      </x:c>
      <x:c r="F2" s="102" t="s">
        <x:v>395</x:v>
      </x:c>
      <x:c r="G2" s="104" t="s">
        <x:v>391</x:v>
      </x:c>
      <x:c r="H2" s="104" t="s">
        <x:v>623</x:v>
      </x:c>
      <x:c r="I2" s="104"/>
      <x:c r="J2" s="104" t="s">
        <x:v>622</x:v>
      </x:c>
      <x:c r="K2" s="104"/>
      <x:c r="L2" s="104"/>
      <x:c r="M2" s="104" t="s">
        <x:v>624</x:v>
      </x:c>
      <x:c r="N2" s="104"/>
      <x:c r="O2" s="30"/>
      <x:c r="P2" s="104" t="s">
        <x:v>331</x:v>
      </x:c>
      <x:c r="Q2" s="100" t="s">
        <x:v>381</x:v>
      </x:c>
    </x:row>
    <x:row r="3" spans="1:17" s="10" customFormat="1" customHeight="1">
      <x:c r="A3" s="99"/>
      <x:c r="B3" s="99"/>
      <x:c r="C3" s="99"/>
      <x:c r="D3" s="101"/>
      <x:c r="E3" s="103"/>
      <x:c r="F3" s="103"/>
      <x:c r="G3" s="105"/>
      <x:c r="H3" s="32" t="s">
        <x:v>363</x:v>
      </x:c>
      <x:c r="I3" s="32" t="s">
        <x:v>399</x:v>
      </x:c>
      <x:c r="J3" s="32" t="s">
        <x:v>391</x:v>
      </x:c>
      <x:c r="K3" s="32" t="s">
        <x:v>363</x:v>
      </x:c>
      <x:c r="L3" s="32" t="s">
        <x:v>399</x:v>
      </x:c>
      <x:c r="M3" s="32" t="s">
        <x:v>363</x:v>
      </x:c>
      <x:c r="N3" s="32" t="s">
        <x:v>399</x:v>
      </x:c>
      <x:c r="O3" s="32" t="s">
        <x:v>363</x:v>
      </x:c>
      <x:c r="P3" s="105"/>
      <x:c r="Q3" s="101"/>
    </x:row>
    <x:row r="4" spans="2:17" customHeight="1">
      <x:c r="B4" s="9" t="s">
        <x:v>335</x:v>
      </x:c>
      <x:c r="D4" s="106" t="s">
        <x:v>620</x:v>
      </x:c>
      <x:c r="E4" s="107"/>
      <x:c r="F4" s="107"/>
      <x:c r="G4" s="107"/>
      <x:c r="H4" s="107"/>
      <x:c r="I4" s="107"/>
      <x:c r="J4" s="107"/>
      <x:c r="K4" s="107"/>
      <x:c r="L4" s="107"/>
      <x:c r="M4" s="107"/>
      <x:c r="N4" s="107"/>
      <x:c r="O4" s="107"/>
      <x:c r="P4" s="107"/>
      <x:c r="Q4" s="108"/>
    </x:row>
    <x:row r="5" spans="2:17" customHeight="1">
      <x:c r="B5" s="9" t="s">
        <x:v>350</x:v>
      </x:c>
      <x:c r="D5" s="8" t="s">
        <x:v>487</x:v>
      </x:c>
      <x:c r="E5" s="11"/>
      <x:c r="F5" s="14" t="s">
        <x:v>393</x:v>
      </x:c>
      <x:c r="G5" s="20">
        <x:v>1</x:v>
      </x:c>
      <x:c r="H5" s="20"/>
      <x:c r="I5" s="20"/>
      <x:c r="J5" s="20"/>
      <x:c r="K5" s="20"/>
      <x:c r="L5" s="20"/>
      <x:c r="M5" s="20"/>
      <x:c r="N5" s="20"/>
      <x:c r="O5" s="20"/>
      <x:c r="P5" s="20"/>
      <x:c r="Q5" s="8"/>
    </x:row>
    <x:row r="6" spans="2:17" customHeight="1">
      <x:c r="B6" s="9" t="s">
        <x:v>349</x:v>
      </x:c>
      <x:c r="D6" s="8" t="s">
        <x:v>86</x:v>
      </x:c>
      <x:c r="E6" s="11"/>
      <x:c r="F6" s="14" t="s">
        <x:v>393</x:v>
      </x:c>
      <x:c r="G6" s="20">
        <x:v>1</x:v>
      </x:c>
      <x:c r="H6" s="20"/>
      <x:c r="I6" s="20"/>
      <x:c r="J6" s="20"/>
      <x:c r="K6" s="20"/>
      <x:c r="L6" s="20"/>
      <x:c r="M6" s="20"/>
      <x:c r="N6" s="20"/>
      <x:c r="O6" s="20"/>
      <x:c r="P6" s="20"/>
      <x:c r="Q6" s="8"/>
    </x:row>
    <x:row r="7" spans="2:17" customHeight="1">
      <x:c r="B7" s="9" t="s">
        <x:v>341</x:v>
      </x:c>
      <x:c r="D7" s="8" t="s">
        <x:v>78</x:v>
      </x:c>
      <x:c r="E7" s="11"/>
      <x:c r="F7" s="14" t="s">
        <x:v>393</x:v>
      </x:c>
      <x:c r="G7" s="20">
        <x:v>1</x:v>
      </x:c>
      <x:c r="H7" s="20"/>
      <x:c r="I7" s="20"/>
      <x:c r="J7" s="20"/>
      <x:c r="K7" s="20"/>
      <x:c r="L7" s="20"/>
      <x:c r="M7" s="20"/>
      <x:c r="N7" s="20"/>
      <x:c r="O7" s="20"/>
      <x:c r="P7" s="20"/>
      <x:c r="Q7" s="8"/>
    </x:row>
    <x:row r="8" spans="2:17" customHeight="1">
      <x:c r="B8" s="9" t="s">
        <x:v>351</x:v>
      </x:c>
      <x:c r="D8" s="8" t="s">
        <x:v>85</x:v>
      </x:c>
      <x:c r="E8" s="11"/>
      <x:c r="F8" s="14" t="s">
        <x:v>393</x:v>
      </x:c>
      <x:c r="G8" s="20">
        <x:v>1</x:v>
      </x:c>
      <x:c r="H8" s="20"/>
      <x:c r="I8" s="20"/>
      <x:c r="J8" s="20"/>
      <x:c r="K8" s="20"/>
      <x:c r="L8" s="20"/>
      <x:c r="M8" s="20"/>
      <x:c r="N8" s="20"/>
      <x:c r="O8" s="20"/>
      <x:c r="P8" s="20"/>
      <x:c r="Q8" s="8"/>
    </x:row>
    <x:row r="9" spans="2:17" customHeight="1">
      <x:c r="B9" s="9" t="s">
        <x:v>357</x:v>
      </x:c>
      <x:c r="D9" s="8" t="s">
        <x:v>67</x:v>
      </x:c>
      <x:c r="E9" s="11"/>
      <x:c r="F9" s="14" t="s">
        <x:v>393</x:v>
      </x:c>
      <x:c r="G9" s="20">
        <x:v>1</x:v>
      </x:c>
      <x:c r="H9" s="20"/>
      <x:c r="I9" s="20"/>
      <x:c r="J9" s="20"/>
      <x:c r="K9" s="20"/>
      <x:c r="L9" s="20"/>
      <x:c r="M9" s="20"/>
      <x:c r="N9" s="20"/>
      <x:c r="O9" s="20"/>
      <x:c r="P9" s="20"/>
      <x:c r="Q9" s="8"/>
    </x:row>
    <x:row r="10" spans="2:17" customHeight="1">
      <x:c r="B10" s="9" t="s">
        <x:v>360</x:v>
      </x:c>
      <x:c r="D10" s="8" t="s">
        <x:v>422</x:v>
      </x:c>
      <x:c r="E10" s="11"/>
      <x:c r="F10" s="14" t="s">
        <x:v>393</x:v>
      </x:c>
      <x:c r="G10" s="20">
        <x:v>1</x:v>
      </x:c>
      <x:c r="H10" s="20"/>
      <x:c r="I10" s="20"/>
      <x:c r="J10" s="20"/>
      <x:c r="K10" s="20"/>
      <x:c r="L10" s="20"/>
      <x:c r="M10" s="20"/>
      <x:c r="N10" s="20"/>
      <x:c r="O10" s="20"/>
      <x:c r="P10" s="20"/>
      <x:c r="Q10" s="8"/>
    </x:row>
    <x:row r="11" spans="2:17" customHeight="1">
      <x:c r="B11" s="9" t="s">
        <x:v>345</x:v>
      </x:c>
      <x:c r="D11" s="8" t="s">
        <x:v>71</x:v>
      </x:c>
      <x:c r="E11" s="11"/>
      <x:c r="F11" s="14" t="s">
        <x:v>393</x:v>
      </x:c>
      <x:c r="G11" s="20">
        <x:v>1</x:v>
      </x:c>
      <x:c r="H11" s="20"/>
      <x:c r="I11" s="20"/>
      <x:c r="J11" s="20"/>
      <x:c r="K11" s="20"/>
      <x:c r="L11" s="20"/>
      <x:c r="M11" s="20"/>
      <x:c r="N11" s="20"/>
      <x:c r="O11" s="20"/>
      <x:c r="P11" s="20"/>
      <x:c r="Q11" s="8"/>
    </x:row>
    <x:row r="12" spans="2:17" customHeight="1">
      <x:c r="B12" s="9" t="s">
        <x:v>352</x:v>
      </x:c>
      <x:c r="D12" s="8" t="s">
        <x:v>482</x:v>
      </x:c>
      <x:c r="E12" s="11"/>
      <x:c r="F12" s="14" t="s">
        <x:v>393</x:v>
      </x:c>
      <x:c r="G12" s="20">
        <x:v>1</x:v>
      </x:c>
      <x:c r="H12" s="20"/>
      <x:c r="I12" s="20"/>
      <x:c r="J12" s="20"/>
      <x:c r="K12" s="20"/>
      <x:c r="L12" s="20"/>
      <x:c r="M12" s="20"/>
      <x:c r="N12" s="20"/>
      <x:c r="O12" s="20"/>
      <x:c r="P12" s="20"/>
      <x:c r="Q12" s="8"/>
    </x:row>
    <x:row r="13" spans="2:17" customHeight="1">
      <x:c r="B13" s="9" t="s">
        <x:v>340</x:v>
      </x:c>
      <x:c r="D13" s="8" t="s">
        <x:v>480</x:v>
      </x:c>
      <x:c r="E13" s="11"/>
      <x:c r="F13" s="14" t="s">
        <x:v>393</x:v>
      </x:c>
      <x:c r="G13" s="20">
        <x:v>1</x:v>
      </x:c>
      <x:c r="H13" s="20"/>
      <x:c r="I13" s="20"/>
      <x:c r="J13" s="20"/>
      <x:c r="K13" s="20"/>
      <x:c r="L13" s="20"/>
      <x:c r="M13" s="20"/>
      <x:c r="N13" s="20"/>
      <x:c r="O13" s="20"/>
      <x:c r="P13" s="20"/>
      <x:c r="Q13" s="8"/>
    </x:row>
    <x:row r="14" spans="2:17" customHeight="1">
      <x:c r="B14" s="9" t="s">
        <x:v>348</x:v>
      </x:c>
      <x:c r="D14" s="8" t="s">
        <x:v>134</x:v>
      </x:c>
      <x:c r="E14" s="11"/>
      <x:c r="F14" s="14" t="s">
        <x:v>393</x:v>
      </x:c>
      <x:c r="G14" s="20">
        <x:v>1</x:v>
      </x:c>
      <x:c r="H14" s="20"/>
      <x:c r="I14" s="20"/>
      <x:c r="J14" s="20"/>
      <x:c r="K14" s="20"/>
      <x:c r="L14" s="20"/>
      <x:c r="M14" s="20"/>
      <x:c r="N14" s="20"/>
      <x:c r="O14" s="20"/>
      <x:c r="P14" s="20"/>
      <x:c r="Q14" s="8"/>
    </x:row>
    <x:row r="15" spans="2:17" customHeight="1">
      <x:c r="B15" s="9" t="s">
        <x:v>359</x:v>
      </x:c>
      <x:c r="D15" s="8" t="s">
        <x:v>470</x:v>
      </x:c>
      <x:c r="E15" s="11"/>
      <x:c r="F15" s="14" t="s">
        <x:v>393</x:v>
      </x:c>
      <x:c r="G15" s="20">
        <x:v>1</x:v>
      </x:c>
      <x:c r="H15" s="20"/>
      <x:c r="I15" s="20"/>
      <x:c r="J15" s="20"/>
      <x:c r="K15" s="20"/>
      <x:c r="L15" s="20"/>
      <x:c r="M15" s="20"/>
      <x:c r="N15" s="20"/>
      <x:c r="O15" s="20"/>
      <x:c r="P15" s="20"/>
      <x:c r="Q15" s="8"/>
    </x:row>
    <x:row r="16" spans="4:17" customHeight="1">
      <x:c r="D16" s="8"/>
      <x:c r="E16" s="11"/>
      <x:c r="F16" s="14"/>
      <x:c r="G16" s="20"/>
      <x:c r="H16" s="20"/>
      <x:c r="I16" s="20">
        <x:f t="shared" ref="I16:I28" si="0">G16*H16</x:f>
        <x:v>0</x:v>
      </x:c>
      <x:c r="J16" s="20"/>
      <x:c r="K16" s="20"/>
      <x:c r="L16" s="20">
        <x:f t="shared" ref="L16:L28" si="1">G16*K16</x:f>
        <x:v>0</x:v>
      </x:c>
      <x:c r="M16" s="20"/>
      <x:c r="N16" s="20">
        <x:f t="shared" ref="N16:N28" si="2">G16*M16</x:f>
        <x:v>0</x:v>
      </x:c>
      <x:c r="O16" s="20"/>
      <x:c r="P16" s="20">
        <x:f t="shared" ref="P16:P28" si="3">SUM(I16,L16,N16)</x:f>
        <x:v>0</x:v>
      </x:c>
      <x:c r="Q16" s="8"/>
    </x:row>
    <x:row r="17" spans="4:17" customHeight="1">
      <x:c r="D17" s="8"/>
      <x:c r="E17" s="11"/>
      <x:c r="F17" s="14"/>
      <x:c r="G17" s="20"/>
      <x:c r="H17" s="20"/>
      <x:c r="I17" s="20">
        <x:f t="shared" si="0"/>
        <x:v>0</x:v>
      </x:c>
      <x:c r="J17" s="20"/>
      <x:c r="K17" s="20"/>
      <x:c r="L17" s="20">
        <x:f t="shared" si="1"/>
        <x:v>0</x:v>
      </x:c>
      <x:c r="M17" s="20"/>
      <x:c r="N17" s="20">
        <x:f t="shared" si="2"/>
        <x:v>0</x:v>
      </x:c>
      <x:c r="O17" s="20"/>
      <x:c r="P17" s="20">
        <x:f t="shared" si="3"/>
        <x:v>0</x:v>
      </x:c>
      <x:c r="Q17" s="8"/>
    </x:row>
    <x:row r="18" spans="4:17" customHeight="1">
      <x:c r="D18" s="8"/>
      <x:c r="E18" s="11"/>
      <x:c r="F18" s="14"/>
      <x:c r="G18" s="20"/>
      <x:c r="H18" s="20"/>
      <x:c r="I18" s="20">
        <x:f t="shared" si="0"/>
        <x:v>0</x:v>
      </x:c>
      <x:c r="J18" s="20"/>
      <x:c r="K18" s="20"/>
      <x:c r="L18" s="20">
        <x:f t="shared" si="1"/>
        <x:v>0</x:v>
      </x:c>
      <x:c r="M18" s="20"/>
      <x:c r="N18" s="20">
        <x:f t="shared" si="2"/>
        <x:v>0</x:v>
      </x:c>
      <x:c r="O18" s="20"/>
      <x:c r="P18" s="20">
        <x:f t="shared" si="3"/>
        <x:v>0</x:v>
      </x:c>
      <x:c r="Q18" s="8"/>
    </x:row>
    <x:row r="19" spans="4:17" customHeight="1">
      <x:c r="D19" s="8"/>
      <x:c r="E19" s="11"/>
      <x:c r="F19" s="14"/>
      <x:c r="G19" s="20"/>
      <x:c r="H19" s="20"/>
      <x:c r="I19" s="20">
        <x:f t="shared" si="0"/>
        <x:v>0</x:v>
      </x:c>
      <x:c r="J19" s="20"/>
      <x:c r="K19" s="20"/>
      <x:c r="L19" s="20">
        <x:f t="shared" si="1"/>
        <x:v>0</x:v>
      </x:c>
      <x:c r="M19" s="20"/>
      <x:c r="N19" s="20">
        <x:f t="shared" si="2"/>
        <x:v>0</x:v>
      </x:c>
      <x:c r="O19" s="20"/>
      <x:c r="P19" s="20">
        <x:f t="shared" si="3"/>
        <x:v>0</x:v>
      </x:c>
      <x:c r="Q19" s="8"/>
    </x:row>
    <x:row r="20" spans="4:17" customHeight="1">
      <x:c r="D20" s="8"/>
      <x:c r="E20" s="11"/>
      <x:c r="F20" s="14"/>
      <x:c r="G20" s="20"/>
      <x:c r="H20" s="20"/>
      <x:c r="I20" s="20">
        <x:f t="shared" si="0"/>
        <x:v>0</x:v>
      </x:c>
      <x:c r="J20" s="20"/>
      <x:c r="K20" s="20"/>
      <x:c r="L20" s="20">
        <x:f t="shared" si="1"/>
        <x:v>0</x:v>
      </x:c>
      <x:c r="M20" s="20"/>
      <x:c r="N20" s="20">
        <x:f t="shared" si="2"/>
        <x:v>0</x:v>
      </x:c>
      <x:c r="O20" s="20"/>
      <x:c r="P20" s="20">
        <x:f t="shared" si="3"/>
        <x:v>0</x:v>
      </x:c>
      <x:c r="Q20" s="8"/>
    </x:row>
    <x:row r="21" spans="4:17" customHeight="1">
      <x:c r="D21" s="8"/>
      <x:c r="E21" s="11"/>
      <x:c r="F21" s="14"/>
      <x:c r="G21" s="20"/>
      <x:c r="H21" s="20"/>
      <x:c r="I21" s="20">
        <x:f t="shared" si="0"/>
        <x:v>0</x:v>
      </x:c>
      <x:c r="J21" s="20"/>
      <x:c r="K21" s="20"/>
      <x:c r="L21" s="20">
        <x:f t="shared" si="1"/>
        <x:v>0</x:v>
      </x:c>
      <x:c r="M21" s="20"/>
      <x:c r="N21" s="20">
        <x:f t="shared" si="2"/>
        <x:v>0</x:v>
      </x:c>
      <x:c r="O21" s="20"/>
      <x:c r="P21" s="20">
        <x:f t="shared" si="3"/>
        <x:v>0</x:v>
      </x:c>
      <x:c r="Q21" s="8"/>
    </x:row>
    <x:row r="22" spans="4:17" customHeight="1">
      <x:c r="D22" s="8"/>
      <x:c r="E22" s="11"/>
      <x:c r="F22" s="14"/>
      <x:c r="G22" s="20"/>
      <x:c r="H22" s="20"/>
      <x:c r="I22" s="20">
        <x:f t="shared" si="0"/>
        <x:v>0</x:v>
      </x:c>
      <x:c r="J22" s="20"/>
      <x:c r="K22" s="20"/>
      <x:c r="L22" s="20">
        <x:f t="shared" si="1"/>
        <x:v>0</x:v>
      </x:c>
      <x:c r="M22" s="20"/>
      <x:c r="N22" s="20">
        <x:f t="shared" si="2"/>
        <x:v>0</x:v>
      </x:c>
      <x:c r="O22" s="20"/>
      <x:c r="P22" s="20">
        <x:f t="shared" si="3"/>
        <x:v>0</x:v>
      </x:c>
      <x:c r="Q22" s="8"/>
    </x:row>
    <x:row r="23" spans="4:17" customHeight="1">
      <x:c r="D23" s="8"/>
      <x:c r="E23" s="11"/>
      <x:c r="F23" s="14"/>
      <x:c r="G23" s="20"/>
      <x:c r="H23" s="20"/>
      <x:c r="I23" s="20">
        <x:f t="shared" si="0"/>
        <x:v>0</x:v>
      </x:c>
      <x:c r="J23" s="20"/>
      <x:c r="K23" s="20"/>
      <x:c r="L23" s="20">
        <x:f t="shared" si="1"/>
        <x:v>0</x:v>
      </x:c>
      <x:c r="M23" s="20"/>
      <x:c r="N23" s="20">
        <x:f t="shared" si="2"/>
        <x:v>0</x:v>
      </x:c>
      <x:c r="O23" s="20"/>
      <x:c r="P23" s="20">
        <x:f t="shared" si="3"/>
        <x:v>0</x:v>
      </x:c>
      <x:c r="Q23" s="8"/>
    </x:row>
    <x:row r="24" spans="4:17" customHeight="1">
      <x:c r="D24" s="8"/>
      <x:c r="E24" s="11"/>
      <x:c r="F24" s="14"/>
      <x:c r="G24" s="20"/>
      <x:c r="H24" s="20"/>
      <x:c r="I24" s="20">
        <x:f t="shared" si="0"/>
        <x:v>0</x:v>
      </x:c>
      <x:c r="J24" s="20"/>
      <x:c r="K24" s="20"/>
      <x:c r="L24" s="20">
        <x:f t="shared" si="1"/>
        <x:v>0</x:v>
      </x:c>
      <x:c r="M24" s="20"/>
      <x:c r="N24" s="20">
        <x:f t="shared" si="2"/>
        <x:v>0</x:v>
      </x:c>
      <x:c r="O24" s="20"/>
      <x:c r="P24" s="20">
        <x:f t="shared" si="3"/>
        <x:v>0</x:v>
      </x:c>
      <x:c r="Q24" s="8"/>
    </x:row>
    <x:row r="25" spans="4:17" customHeight="1">
      <x:c r="D25" s="8"/>
      <x:c r="E25" s="11"/>
      <x:c r="F25" s="14"/>
      <x:c r="G25" s="20"/>
      <x:c r="H25" s="20"/>
      <x:c r="I25" s="20">
        <x:f t="shared" si="0"/>
        <x:v>0</x:v>
      </x:c>
      <x:c r="J25" s="20"/>
      <x:c r="K25" s="20"/>
      <x:c r="L25" s="20">
        <x:f t="shared" si="1"/>
        <x:v>0</x:v>
      </x:c>
      <x:c r="M25" s="20"/>
      <x:c r="N25" s="20">
        <x:f t="shared" si="2"/>
        <x:v>0</x:v>
      </x:c>
      <x:c r="O25" s="20"/>
      <x:c r="P25" s="20">
        <x:f t="shared" si="3"/>
        <x:v>0</x:v>
      </x:c>
      <x:c r="Q25" s="8"/>
    </x:row>
    <x:row r="26" spans="4:17" customHeight="1">
      <x:c r="D26" s="8"/>
      <x:c r="E26" s="11"/>
      <x:c r="F26" s="14"/>
      <x:c r="G26" s="20"/>
      <x:c r="H26" s="20"/>
      <x:c r="I26" s="20">
        <x:f t="shared" si="0"/>
        <x:v>0</x:v>
      </x:c>
      <x:c r="J26" s="20"/>
      <x:c r="K26" s="20"/>
      <x:c r="L26" s="20">
        <x:f t="shared" si="1"/>
        <x:v>0</x:v>
      </x:c>
      <x:c r="M26" s="20"/>
      <x:c r="N26" s="20">
        <x:f t="shared" si="2"/>
        <x:v>0</x:v>
      </x:c>
      <x:c r="O26" s="20"/>
      <x:c r="P26" s="20">
        <x:f t="shared" si="3"/>
        <x:v>0</x:v>
      </x:c>
      <x:c r="Q26" s="8"/>
    </x:row>
    <x:row r="27" spans="4:17" customHeight="1">
      <x:c r="D27" s="8"/>
      <x:c r="E27" s="11"/>
      <x:c r="F27" s="14"/>
      <x:c r="G27" s="20"/>
      <x:c r="H27" s="20"/>
      <x:c r="I27" s="20">
        <x:f t="shared" si="0"/>
        <x:v>0</x:v>
      </x:c>
      <x:c r="J27" s="20"/>
      <x:c r="K27" s="20"/>
      <x:c r="L27" s="20">
        <x:f t="shared" si="1"/>
        <x:v>0</x:v>
      </x:c>
      <x:c r="M27" s="20"/>
      <x:c r="N27" s="20">
        <x:f t="shared" si="2"/>
        <x:v>0</x:v>
      </x:c>
      <x:c r="O27" s="20"/>
      <x:c r="P27" s="20">
        <x:f t="shared" si="3"/>
        <x:v>0</x:v>
      </x:c>
      <x:c r="Q27" s="8"/>
    </x:row>
    <x:row r="28" spans="4:17" customHeight="1">
      <x:c r="D28" s="8"/>
      <x:c r="E28" s="11"/>
      <x:c r="F28" s="14"/>
      <x:c r="G28" s="20"/>
      <x:c r="H28" s="20"/>
      <x:c r="I28" s="20">
        <x:f t="shared" si="0"/>
        <x:v>0</x:v>
      </x:c>
      <x:c r="J28" s="20"/>
      <x:c r="K28" s="20"/>
      <x:c r="L28" s="20">
        <x:f t="shared" si="1"/>
        <x:v>0</x:v>
      </x:c>
      <x:c r="M28" s="20"/>
      <x:c r="N28" s="20">
        <x:f t="shared" si="2"/>
        <x:v>0</x:v>
      </x:c>
      <x:c r="O28" s="20"/>
      <x:c r="P28" s="20">
        <x:f t="shared" si="3"/>
        <x:v>0</x:v>
      </x:c>
      <x:c r="Q28" s="8"/>
    </x:row>
    <x:row r="29" spans="3:17" customHeight="1">
      <x:c r="C29" s="9" t="s">
        <x:v>56</x:v>
      </x:c>
      <x:c r="D29" s="8" t="s">
        <x:v>439</x:v>
      </x:c>
      <x:c r="E29" s="11"/>
      <x:c r="F29" s="14"/>
      <x:c r="G29" s="20"/>
      <x:c r="H29" s="20"/>
      <x:c r="I29" s="20">
        <x:f>TRUNC(SUM(I4:I28))</x:f>
        <x:v>0</x:v>
      </x:c>
      <x:c r="J29" s="20"/>
      <x:c r="K29" s="20"/>
      <x:c r="L29" s="20">
        <x:f>TRUNC(SUM(L4:L28))</x:f>
        <x:v>0</x:v>
      </x:c>
      <x:c r="M29" s="20"/>
      <x:c r="N29" s="20">
        <x:f>TRUNC(SUM(N4:N28))</x:f>
        <x:v>0</x:v>
      </x:c>
      <x:c r="O29" s="20"/>
      <x:c r="P29" s="20">
        <x:f>TRUNC(SUM(P4:P28))</x:f>
        <x:v>0</x:v>
      </x:c>
      <x:c r="Q29" s="8"/>
    </x:row>
    <x:row r="30" spans="2:17" customHeight="1">
      <x:c r="B30" s="9" t="s">
        <x:v>335</x:v>
      </x:c>
      <x:c r="D30" s="106" t="s">
        <x:v>487</x:v>
      </x:c>
      <x:c r="E30" s="107"/>
      <x:c r="F30" s="107"/>
      <x:c r="G30" s="107"/>
      <x:c r="H30" s="107"/>
      <x:c r="I30" s="107"/>
      <x:c r="J30" s="107"/>
      <x:c r="K30" s="107"/>
      <x:c r="L30" s="107"/>
      <x:c r="M30" s="107"/>
      <x:c r="N30" s="107"/>
      <x:c r="O30" s="107"/>
      <x:c r="P30" s="107"/>
      <x:c r="Q30" s="108"/>
    </x:row>
    <x:row r="31" spans="2:17" customHeight="1">
      <x:c r="B31" s="9" t="s">
        <x:v>66</x:v>
      </x:c>
      <x:c r="D31" s="8" t="s">
        <x:v>223</x:v>
      </x:c>
      <x:c r="E31" s="11"/>
      <x:c r="F31" s="14" t="s">
        <x:v>393</x:v>
      </x:c>
      <x:c r="G31" s="20">
        <x:v>1</x:v>
      </x:c>
      <x:c r="H31" s="20"/>
      <x:c r="I31" s="20"/>
      <x:c r="J31" s="20"/>
      <x:c r="K31" s="20"/>
      <x:c r="L31" s="20"/>
      <x:c r="M31" s="20"/>
      <x:c r="N31" s="20"/>
      <x:c r="O31" s="20"/>
      <x:c r="P31" s="20"/>
      <x:c r="Q31" s="8"/>
    </x:row>
    <x:row r="32" spans="4:17" customHeight="1">
      <x:c r="D32" s="8"/>
      <x:c r="E32" s="11"/>
      <x:c r="F32" s="14"/>
      <x:c r="G32" s="20"/>
      <x:c r="H32" s="20"/>
      <x:c r="I32" s="20">
        <x:f t="shared" ref="I32:I54" si="4">G32*H32</x:f>
        <x:v>0</x:v>
      </x:c>
      <x:c r="J32" s="20"/>
      <x:c r="K32" s="20"/>
      <x:c r="L32" s="20">
        <x:f t="shared" ref="L32:L54" si="5">G32*K32</x:f>
        <x:v>0</x:v>
      </x:c>
      <x:c r="M32" s="20"/>
      <x:c r="N32" s="20">
        <x:f t="shared" ref="N32:N54" si="6">G32*M32</x:f>
        <x:v>0</x:v>
      </x:c>
      <x:c r="O32" s="20"/>
      <x:c r="P32" s="20">
        <x:f t="shared" ref="P32:P54" si="7">SUM(I32,L32,N32)</x:f>
        <x:v>0</x:v>
      </x:c>
      <x:c r="Q32" s="8"/>
    </x:row>
    <x:row r="33" spans="4:17" customHeight="1">
      <x:c r="D33" s="8"/>
      <x:c r="E33" s="11"/>
      <x:c r="F33" s="14"/>
      <x:c r="G33" s="20"/>
      <x:c r="H33" s="20"/>
      <x:c r="I33" s="20">
        <x:f t="shared" si="4"/>
        <x:v>0</x:v>
      </x:c>
      <x:c r="J33" s="20"/>
      <x:c r="K33" s="20"/>
      <x:c r="L33" s="20">
        <x:f t="shared" si="5"/>
        <x:v>0</x:v>
      </x:c>
      <x:c r="M33" s="20"/>
      <x:c r="N33" s="20">
        <x:f t="shared" si="6"/>
        <x:v>0</x:v>
      </x:c>
      <x:c r="O33" s="20"/>
      <x:c r="P33" s="20">
        <x:f t="shared" si="7"/>
        <x:v>0</x:v>
      </x:c>
      <x:c r="Q33" s="8"/>
    </x:row>
    <x:row r="34" spans="4:17" customHeight="1">
      <x:c r="D34" s="8"/>
      <x:c r="E34" s="11"/>
      <x:c r="F34" s="14"/>
      <x:c r="G34" s="20"/>
      <x:c r="H34" s="20"/>
      <x:c r="I34" s="20">
        <x:f t="shared" si="4"/>
        <x:v>0</x:v>
      </x:c>
      <x:c r="J34" s="20"/>
      <x:c r="K34" s="20"/>
      <x:c r="L34" s="20">
        <x:f t="shared" si="5"/>
        <x:v>0</x:v>
      </x:c>
      <x:c r="M34" s="20"/>
      <x:c r="N34" s="20">
        <x:f t="shared" si="6"/>
        <x:v>0</x:v>
      </x:c>
      <x:c r="O34" s="20"/>
      <x:c r="P34" s="20">
        <x:f t="shared" si="7"/>
        <x:v>0</x:v>
      </x:c>
      <x:c r="Q34" s="8"/>
    </x:row>
    <x:row r="35" spans="4:17" customHeight="1">
      <x:c r="D35" s="8"/>
      <x:c r="E35" s="11"/>
      <x:c r="F35" s="14"/>
      <x:c r="G35" s="20"/>
      <x:c r="H35" s="20"/>
      <x:c r="I35" s="20">
        <x:f t="shared" si="4"/>
        <x:v>0</x:v>
      </x:c>
      <x:c r="J35" s="20"/>
      <x:c r="K35" s="20"/>
      <x:c r="L35" s="20">
        <x:f t="shared" si="5"/>
        <x:v>0</x:v>
      </x:c>
      <x:c r="M35" s="20"/>
      <x:c r="N35" s="20">
        <x:f t="shared" si="6"/>
        <x:v>0</x:v>
      </x:c>
      <x:c r="O35" s="20"/>
      <x:c r="P35" s="20">
        <x:f t="shared" si="7"/>
        <x:v>0</x:v>
      </x:c>
      <x:c r="Q35" s="8"/>
    </x:row>
    <x:row r="36" spans="4:17" customHeight="1">
      <x:c r="D36" s="8"/>
      <x:c r="E36" s="11"/>
      <x:c r="F36" s="14"/>
      <x:c r="G36" s="20"/>
      <x:c r="H36" s="20"/>
      <x:c r="I36" s="20">
        <x:f t="shared" si="4"/>
        <x:v>0</x:v>
      </x:c>
      <x:c r="J36" s="20"/>
      <x:c r="K36" s="20"/>
      <x:c r="L36" s="20">
        <x:f t="shared" si="5"/>
        <x:v>0</x:v>
      </x:c>
      <x:c r="M36" s="20"/>
      <x:c r="N36" s="20">
        <x:f t="shared" si="6"/>
        <x:v>0</x:v>
      </x:c>
      <x:c r="O36" s="20"/>
      <x:c r="P36" s="20">
        <x:f t="shared" si="7"/>
        <x:v>0</x:v>
      </x:c>
      <x:c r="Q36" s="8"/>
    </x:row>
    <x:row r="37" spans="4:17" customHeight="1">
      <x:c r="D37" s="8"/>
      <x:c r="E37" s="11"/>
      <x:c r="F37" s="14"/>
      <x:c r="G37" s="20"/>
      <x:c r="H37" s="20"/>
      <x:c r="I37" s="20">
        <x:f t="shared" si="4"/>
        <x:v>0</x:v>
      </x:c>
      <x:c r="J37" s="20"/>
      <x:c r="K37" s="20"/>
      <x:c r="L37" s="20">
        <x:f t="shared" si="5"/>
        <x:v>0</x:v>
      </x:c>
      <x:c r="M37" s="20"/>
      <x:c r="N37" s="20">
        <x:f t="shared" si="6"/>
        <x:v>0</x:v>
      </x:c>
      <x:c r="O37" s="20"/>
      <x:c r="P37" s="20">
        <x:f t="shared" si="7"/>
        <x:v>0</x:v>
      </x:c>
      <x:c r="Q37" s="8"/>
    </x:row>
    <x:row r="38" spans="4:17" customHeight="1">
      <x:c r="D38" s="8"/>
      <x:c r="E38" s="11"/>
      <x:c r="F38" s="14"/>
      <x:c r="G38" s="20"/>
      <x:c r="H38" s="20"/>
      <x:c r="I38" s="20">
        <x:f t="shared" si="4"/>
        <x:v>0</x:v>
      </x:c>
      <x:c r="J38" s="20"/>
      <x:c r="K38" s="20"/>
      <x:c r="L38" s="20">
        <x:f t="shared" si="5"/>
        <x:v>0</x:v>
      </x:c>
      <x:c r="M38" s="20"/>
      <x:c r="N38" s="20">
        <x:f t="shared" si="6"/>
        <x:v>0</x:v>
      </x:c>
      <x:c r="O38" s="20"/>
      <x:c r="P38" s="20">
        <x:f t="shared" si="7"/>
        <x:v>0</x:v>
      </x:c>
      <x:c r="Q38" s="8"/>
    </x:row>
    <x:row r="39" spans="4:17" customHeight="1">
      <x:c r="D39" s="8"/>
      <x:c r="E39" s="11"/>
      <x:c r="F39" s="14"/>
      <x:c r="G39" s="20"/>
      <x:c r="H39" s="20"/>
      <x:c r="I39" s="20">
        <x:f t="shared" si="4"/>
        <x:v>0</x:v>
      </x:c>
      <x:c r="J39" s="20"/>
      <x:c r="K39" s="20"/>
      <x:c r="L39" s="20">
        <x:f t="shared" si="5"/>
        <x:v>0</x:v>
      </x:c>
      <x:c r="M39" s="20"/>
      <x:c r="N39" s="20">
        <x:f t="shared" si="6"/>
        <x:v>0</x:v>
      </x:c>
      <x:c r="O39" s="20"/>
      <x:c r="P39" s="20">
        <x:f t="shared" si="7"/>
        <x:v>0</x:v>
      </x:c>
      <x:c r="Q39" s="8"/>
    </x:row>
    <x:row r="40" spans="4:17" customHeight="1">
      <x:c r="D40" s="8"/>
      <x:c r="E40" s="11"/>
      <x:c r="F40" s="14"/>
      <x:c r="G40" s="20"/>
      <x:c r="H40" s="20"/>
      <x:c r="I40" s="20">
        <x:f t="shared" si="4"/>
        <x:v>0</x:v>
      </x:c>
      <x:c r="J40" s="20"/>
      <x:c r="K40" s="20"/>
      <x:c r="L40" s="20">
        <x:f t="shared" si="5"/>
        <x:v>0</x:v>
      </x:c>
      <x:c r="M40" s="20"/>
      <x:c r="N40" s="20">
        <x:f t="shared" si="6"/>
        <x:v>0</x:v>
      </x:c>
      <x:c r="O40" s="20"/>
      <x:c r="P40" s="20">
        <x:f t="shared" si="7"/>
        <x:v>0</x:v>
      </x:c>
      <x:c r="Q40" s="8"/>
    </x:row>
    <x:row r="41" spans="4:17" customHeight="1">
      <x:c r="D41" s="8"/>
      <x:c r="E41" s="11"/>
      <x:c r="F41" s="14"/>
      <x:c r="G41" s="20"/>
      <x:c r="H41" s="20"/>
      <x:c r="I41" s="20">
        <x:f t="shared" si="4"/>
        <x:v>0</x:v>
      </x:c>
      <x:c r="J41" s="20"/>
      <x:c r="K41" s="20"/>
      <x:c r="L41" s="20">
        <x:f t="shared" si="5"/>
        <x:v>0</x:v>
      </x:c>
      <x:c r="M41" s="20"/>
      <x:c r="N41" s="20">
        <x:f t="shared" si="6"/>
        <x:v>0</x:v>
      </x:c>
      <x:c r="O41" s="20"/>
      <x:c r="P41" s="20">
        <x:f t="shared" si="7"/>
        <x:v>0</x:v>
      </x:c>
      <x:c r="Q41" s="8"/>
    </x:row>
    <x:row r="42" spans="4:17" customHeight="1">
      <x:c r="D42" s="8"/>
      <x:c r="E42" s="11"/>
      <x:c r="F42" s="14"/>
      <x:c r="G42" s="20"/>
      <x:c r="H42" s="20"/>
      <x:c r="I42" s="20">
        <x:f t="shared" si="4"/>
        <x:v>0</x:v>
      </x:c>
      <x:c r="J42" s="20"/>
      <x:c r="K42" s="20"/>
      <x:c r="L42" s="20">
        <x:f t="shared" si="5"/>
        <x:v>0</x:v>
      </x:c>
      <x:c r="M42" s="20"/>
      <x:c r="N42" s="20">
        <x:f t="shared" si="6"/>
        <x:v>0</x:v>
      </x:c>
      <x:c r="O42" s="20"/>
      <x:c r="P42" s="20">
        <x:f t="shared" si="7"/>
        <x:v>0</x:v>
      </x:c>
      <x:c r="Q42" s="8"/>
    </x:row>
    <x:row r="43" spans="4:17" customHeight="1">
      <x:c r="D43" s="8"/>
      <x:c r="E43" s="11"/>
      <x:c r="F43" s="14"/>
      <x:c r="G43" s="20"/>
      <x:c r="H43" s="20"/>
      <x:c r="I43" s="20">
        <x:f t="shared" si="4"/>
        <x:v>0</x:v>
      </x:c>
      <x:c r="J43" s="20"/>
      <x:c r="K43" s="20"/>
      <x:c r="L43" s="20">
        <x:f t="shared" si="5"/>
        <x:v>0</x:v>
      </x:c>
      <x:c r="M43" s="20"/>
      <x:c r="N43" s="20">
        <x:f t="shared" si="6"/>
        <x:v>0</x:v>
      </x:c>
      <x:c r="O43" s="20"/>
      <x:c r="P43" s="20">
        <x:f t="shared" si="7"/>
        <x:v>0</x:v>
      </x:c>
      <x:c r="Q43" s="8"/>
    </x:row>
    <x:row r="44" spans="4:17" customHeight="1">
      <x:c r="D44" s="8"/>
      <x:c r="E44" s="11"/>
      <x:c r="F44" s="14"/>
      <x:c r="G44" s="20"/>
      <x:c r="H44" s="20"/>
      <x:c r="I44" s="20">
        <x:f t="shared" si="4"/>
        <x:v>0</x:v>
      </x:c>
      <x:c r="J44" s="20"/>
      <x:c r="K44" s="20"/>
      <x:c r="L44" s="20">
        <x:f t="shared" si="5"/>
        <x:v>0</x:v>
      </x:c>
      <x:c r="M44" s="20"/>
      <x:c r="N44" s="20">
        <x:f t="shared" si="6"/>
        <x:v>0</x:v>
      </x:c>
      <x:c r="O44" s="20"/>
      <x:c r="P44" s="20">
        <x:f t="shared" si="7"/>
        <x:v>0</x:v>
      </x:c>
      <x:c r="Q44" s="8"/>
    </x:row>
    <x:row r="45" spans="4:17" customHeight="1">
      <x:c r="D45" s="8"/>
      <x:c r="E45" s="11"/>
      <x:c r="F45" s="14"/>
      <x:c r="G45" s="20"/>
      <x:c r="H45" s="20"/>
      <x:c r="I45" s="20">
        <x:f t="shared" si="4"/>
        <x:v>0</x:v>
      </x:c>
      <x:c r="J45" s="20"/>
      <x:c r="K45" s="20"/>
      <x:c r="L45" s="20">
        <x:f t="shared" si="5"/>
        <x:v>0</x:v>
      </x:c>
      <x:c r="M45" s="20"/>
      <x:c r="N45" s="20">
        <x:f t="shared" si="6"/>
        <x:v>0</x:v>
      </x:c>
      <x:c r="O45" s="20"/>
      <x:c r="P45" s="20">
        <x:f t="shared" si="7"/>
        <x:v>0</x:v>
      </x:c>
      <x:c r="Q45" s="8"/>
    </x:row>
    <x:row r="46" spans="4:17" customHeight="1">
      <x:c r="D46" s="8"/>
      <x:c r="E46" s="11"/>
      <x:c r="F46" s="14"/>
      <x:c r="G46" s="20"/>
      <x:c r="H46" s="20"/>
      <x:c r="I46" s="20">
        <x:f t="shared" si="4"/>
        <x:v>0</x:v>
      </x:c>
      <x:c r="J46" s="20"/>
      <x:c r="K46" s="20"/>
      <x:c r="L46" s="20">
        <x:f t="shared" si="5"/>
        <x:v>0</x:v>
      </x:c>
      <x:c r="M46" s="20"/>
      <x:c r="N46" s="20">
        <x:f t="shared" si="6"/>
        <x:v>0</x:v>
      </x:c>
      <x:c r="O46" s="20"/>
      <x:c r="P46" s="20">
        <x:f t="shared" si="7"/>
        <x:v>0</x:v>
      </x:c>
      <x:c r="Q46" s="8"/>
    </x:row>
    <x:row r="47" spans="4:17" customHeight="1">
      <x:c r="D47" s="8"/>
      <x:c r="E47" s="11"/>
      <x:c r="F47" s="14"/>
      <x:c r="G47" s="20"/>
      <x:c r="H47" s="20"/>
      <x:c r="I47" s="20">
        <x:f t="shared" si="4"/>
        <x:v>0</x:v>
      </x:c>
      <x:c r="J47" s="20"/>
      <x:c r="K47" s="20"/>
      <x:c r="L47" s="20">
        <x:f t="shared" si="5"/>
        <x:v>0</x:v>
      </x:c>
      <x:c r="M47" s="20"/>
      <x:c r="N47" s="20">
        <x:f t="shared" si="6"/>
        <x:v>0</x:v>
      </x:c>
      <x:c r="O47" s="20"/>
      <x:c r="P47" s="20">
        <x:f t="shared" si="7"/>
        <x:v>0</x:v>
      </x:c>
      <x:c r="Q47" s="8"/>
    </x:row>
    <x:row r="48" spans="4:17" customHeight="1">
      <x:c r="D48" s="8"/>
      <x:c r="E48" s="11"/>
      <x:c r="F48" s="14"/>
      <x:c r="G48" s="20"/>
      <x:c r="H48" s="20"/>
      <x:c r="I48" s="20">
        <x:f t="shared" si="4"/>
        <x:v>0</x:v>
      </x:c>
      <x:c r="J48" s="20"/>
      <x:c r="K48" s="20"/>
      <x:c r="L48" s="20">
        <x:f t="shared" si="5"/>
        <x:v>0</x:v>
      </x:c>
      <x:c r="M48" s="20"/>
      <x:c r="N48" s="20">
        <x:f t="shared" si="6"/>
        <x:v>0</x:v>
      </x:c>
      <x:c r="O48" s="20"/>
      <x:c r="P48" s="20">
        <x:f t="shared" si="7"/>
        <x:v>0</x:v>
      </x:c>
      <x:c r="Q48" s="8"/>
    </x:row>
    <x:row r="49" spans="4:17" customHeight="1">
      <x:c r="D49" s="8"/>
      <x:c r="E49" s="11"/>
      <x:c r="F49" s="14"/>
      <x:c r="G49" s="20"/>
      <x:c r="H49" s="20"/>
      <x:c r="I49" s="20">
        <x:f t="shared" si="4"/>
        <x:v>0</x:v>
      </x:c>
      <x:c r="J49" s="20"/>
      <x:c r="K49" s="20"/>
      <x:c r="L49" s="20">
        <x:f t="shared" si="5"/>
        <x:v>0</x:v>
      </x:c>
      <x:c r="M49" s="20"/>
      <x:c r="N49" s="20">
        <x:f t="shared" si="6"/>
        <x:v>0</x:v>
      </x:c>
      <x:c r="O49" s="20"/>
      <x:c r="P49" s="20">
        <x:f t="shared" si="7"/>
        <x:v>0</x:v>
      </x:c>
      <x:c r="Q49" s="8"/>
    </x:row>
    <x:row r="50" spans="4:17" customHeight="1">
      <x:c r="D50" s="8"/>
      <x:c r="E50" s="11"/>
      <x:c r="F50" s="14"/>
      <x:c r="G50" s="20"/>
      <x:c r="H50" s="20"/>
      <x:c r="I50" s="20">
        <x:f t="shared" si="4"/>
        <x:v>0</x:v>
      </x:c>
      <x:c r="J50" s="20"/>
      <x:c r="K50" s="20"/>
      <x:c r="L50" s="20">
        <x:f t="shared" si="5"/>
        <x:v>0</x:v>
      </x:c>
      <x:c r="M50" s="20"/>
      <x:c r="N50" s="20">
        <x:f t="shared" si="6"/>
        <x:v>0</x:v>
      </x:c>
      <x:c r="O50" s="20"/>
      <x:c r="P50" s="20">
        <x:f t="shared" si="7"/>
        <x:v>0</x:v>
      </x:c>
      <x:c r="Q50" s="8"/>
    </x:row>
    <x:row r="51" spans="4:17" customHeight="1">
      <x:c r="D51" s="8"/>
      <x:c r="E51" s="11"/>
      <x:c r="F51" s="14"/>
      <x:c r="G51" s="20"/>
      <x:c r="H51" s="20"/>
      <x:c r="I51" s="20">
        <x:f t="shared" si="4"/>
        <x:v>0</x:v>
      </x:c>
      <x:c r="J51" s="20"/>
      <x:c r="K51" s="20"/>
      <x:c r="L51" s="20">
        <x:f t="shared" si="5"/>
        <x:v>0</x:v>
      </x:c>
      <x:c r="M51" s="20"/>
      <x:c r="N51" s="20">
        <x:f t="shared" si="6"/>
        <x:v>0</x:v>
      </x:c>
      <x:c r="O51" s="20"/>
      <x:c r="P51" s="20">
        <x:f t="shared" si="7"/>
        <x:v>0</x:v>
      </x:c>
      <x:c r="Q51" s="8"/>
    </x:row>
    <x:row r="52" spans="4:17" customHeight="1">
      <x:c r="D52" s="8"/>
      <x:c r="E52" s="11"/>
      <x:c r="F52" s="14"/>
      <x:c r="G52" s="20"/>
      <x:c r="H52" s="20"/>
      <x:c r="I52" s="20">
        <x:f t="shared" si="4"/>
        <x:v>0</x:v>
      </x:c>
      <x:c r="J52" s="20"/>
      <x:c r="K52" s="20"/>
      <x:c r="L52" s="20">
        <x:f t="shared" si="5"/>
        <x:v>0</x:v>
      </x:c>
      <x:c r="M52" s="20"/>
      <x:c r="N52" s="20">
        <x:f t="shared" si="6"/>
        <x:v>0</x:v>
      </x:c>
      <x:c r="O52" s="20"/>
      <x:c r="P52" s="20">
        <x:f t="shared" si="7"/>
        <x:v>0</x:v>
      </x:c>
      <x:c r="Q52" s="8"/>
    </x:row>
    <x:row r="53" spans="4:17" customHeight="1">
      <x:c r="D53" s="8"/>
      <x:c r="E53" s="11"/>
      <x:c r="F53" s="14"/>
      <x:c r="G53" s="20"/>
      <x:c r="H53" s="20"/>
      <x:c r="I53" s="20">
        <x:f t="shared" si="4"/>
        <x:v>0</x:v>
      </x:c>
      <x:c r="J53" s="20"/>
      <x:c r="K53" s="20"/>
      <x:c r="L53" s="20">
        <x:f t="shared" si="5"/>
        <x:v>0</x:v>
      </x:c>
      <x:c r="M53" s="20"/>
      <x:c r="N53" s="20">
        <x:f t="shared" si="6"/>
        <x:v>0</x:v>
      </x:c>
      <x:c r="O53" s="20"/>
      <x:c r="P53" s="20">
        <x:f t="shared" si="7"/>
        <x:v>0</x:v>
      </x:c>
      <x:c r="Q53" s="8"/>
    </x:row>
    <x:row r="54" spans="4:17" customHeight="1">
      <x:c r="D54" s="8"/>
      <x:c r="E54" s="11"/>
      <x:c r="F54" s="14"/>
      <x:c r="G54" s="20"/>
      <x:c r="H54" s="20"/>
      <x:c r="I54" s="20">
        <x:f t="shared" si="4"/>
        <x:v>0</x:v>
      </x:c>
      <x:c r="J54" s="20"/>
      <x:c r="K54" s="20"/>
      <x:c r="L54" s="20">
        <x:f t="shared" si="5"/>
        <x:v>0</x:v>
      </x:c>
      <x:c r="M54" s="20"/>
      <x:c r="N54" s="20">
        <x:f t="shared" si="6"/>
        <x:v>0</x:v>
      </x:c>
      <x:c r="O54" s="20"/>
      <x:c r="P54" s="20">
        <x:f t="shared" si="7"/>
        <x:v>0</x:v>
      </x:c>
      <x:c r="Q54" s="8"/>
    </x:row>
    <x:row r="55" spans="2:17" customHeight="1">
      <x:c r="B55" s="9" t="s">
        <x:v>350</x:v>
      </x:c>
      <x:c r="C55" s="9" t="s">
        <x:v>56</x:v>
      </x:c>
      <x:c r="D55" s="8" t="s">
        <x:v>439</x:v>
      </x:c>
      <x:c r="E55" s="11"/>
      <x:c r="F55" s="14"/>
      <x:c r="G55" s="20"/>
      <x:c r="H55" s="20"/>
      <x:c r="I55" s="20">
        <x:f>TRUNC(SUM(I30:I54))</x:f>
        <x:v>0</x:v>
      </x:c>
      <x:c r="J55" s="20"/>
      <x:c r="K55" s="20"/>
      <x:c r="L55" s="20">
        <x:f>TRUNC(SUM(L30:L54))</x:f>
        <x:v>0</x:v>
      </x:c>
      <x:c r="M55" s="20"/>
      <x:c r="N55" s="20">
        <x:f>TRUNC(SUM(N30:N54))</x:f>
        <x:v>0</x:v>
      </x:c>
      <x:c r="O55" s="20"/>
      <x:c r="P55" s="20">
        <x:f>TRUNC(SUM(P30:P54))</x:f>
        <x:v>0</x:v>
      </x:c>
      <x:c r="Q55" s="8"/>
    </x:row>
    <x:row r="56" spans="2:17" customHeight="1">
      <x:c r="B56" s="9" t="s">
        <x:v>335</x:v>
      </x:c>
      <x:c r="D56" s="106" t="s">
        <x:v>86</x:v>
      </x:c>
      <x:c r="E56" s="107"/>
      <x:c r="F56" s="107"/>
      <x:c r="G56" s="107"/>
      <x:c r="H56" s="107"/>
      <x:c r="I56" s="107"/>
      <x:c r="J56" s="107"/>
      <x:c r="K56" s="107"/>
      <x:c r="L56" s="107"/>
      <x:c r="M56" s="107"/>
      <x:c r="N56" s="107"/>
      <x:c r="O56" s="107"/>
      <x:c r="P56" s="107"/>
      <x:c r="Q56" s="108"/>
    </x:row>
    <x:row r="57" spans="2:17" customHeight="1">
      <x:c r="B57" s="9" t="s">
        <x:v>58</x:v>
      </x:c>
      <x:c r="D57" s="8" t="s">
        <x:v>226</x:v>
      </x:c>
      <x:c r="E57" s="11"/>
      <x:c r="F57" s="14" t="s">
        <x:v>393</x:v>
      </x:c>
      <x:c r="G57" s="20">
        <x:v>1</x:v>
      </x:c>
      <x:c r="H57" s="20"/>
      <x:c r="I57" s="20"/>
      <x:c r="J57" s="20"/>
      <x:c r="K57" s="20"/>
      <x:c r="L57" s="20"/>
      <x:c r="M57" s="20"/>
      <x:c r="N57" s="20"/>
      <x:c r="O57" s="20"/>
      <x:c r="P57" s="20"/>
      <x:c r="Q57" s="8"/>
    </x:row>
    <x:row r="58" spans="2:17" customHeight="1">
      <x:c r="B58" s="9" t="s">
        <x:v>60</x:v>
      </x:c>
      <x:c r="D58" s="8" t="s">
        <x:v>213</x:v>
      </x:c>
      <x:c r="E58" s="11"/>
      <x:c r="F58" s="14" t="s">
        <x:v>393</x:v>
      </x:c>
      <x:c r="G58" s="20">
        <x:v>1</x:v>
      </x:c>
      <x:c r="H58" s="20"/>
      <x:c r="I58" s="20"/>
      <x:c r="J58" s="20"/>
      <x:c r="K58" s="20"/>
      <x:c r="L58" s="20"/>
      <x:c r="M58" s="20"/>
      <x:c r="N58" s="20"/>
      <x:c r="O58" s="20"/>
      <x:c r="P58" s="20"/>
      <x:c r="Q58" s="8"/>
    </x:row>
    <x:row r="59" spans="4:17" customHeight="1">
      <x:c r="D59" s="8"/>
      <x:c r="E59" s="11"/>
      <x:c r="F59" s="14"/>
      <x:c r="G59" s="20"/>
      <x:c r="H59" s="20"/>
      <x:c r="I59" s="20"/>
      <x:c r="J59" s="20"/>
      <x:c r="K59" s="20"/>
      <x:c r="L59" s="20"/>
      <x:c r="M59" s="20"/>
      <x:c r="N59" s="20"/>
      <x:c r="O59" s="20"/>
      <x:c r="P59" s="20"/>
      <x:c r="Q59" s="8"/>
    </x:row>
    <x:row r="60" spans="4:17" customHeight="1">
      <x:c r="D60" s="8"/>
      <x:c r="E60" s="11"/>
      <x:c r="F60" s="14"/>
      <x:c r="G60" s="20"/>
      <x:c r="H60" s="20"/>
      <x:c r="I60" s="20">
        <x:f t="shared" ref="I60:I80" si="8">G60*H60</x:f>
        <x:v>0</x:v>
      </x:c>
      <x:c r="J60" s="20"/>
      <x:c r="K60" s="20"/>
      <x:c r="L60" s="20">
        <x:f t="shared" ref="L60:L80" si="9">G60*K60</x:f>
        <x:v>0</x:v>
      </x:c>
      <x:c r="M60" s="20"/>
      <x:c r="N60" s="20">
        <x:f t="shared" ref="N60:N80" si="10">G60*M60</x:f>
        <x:v>0</x:v>
      </x:c>
      <x:c r="O60" s="20"/>
      <x:c r="P60" s="20">
        <x:f t="shared" ref="P60:P80" si="11">SUM(I60,L60,N60)</x:f>
        <x:v>0</x:v>
      </x:c>
      <x:c r="Q60" s="8"/>
    </x:row>
    <x:row r="61" spans="4:17" customHeight="1">
      <x:c r="D61" s="8"/>
      <x:c r="E61" s="11"/>
      <x:c r="F61" s="14"/>
      <x:c r="G61" s="20"/>
      <x:c r="H61" s="20"/>
      <x:c r="I61" s="20">
        <x:f t="shared" si="8"/>
        <x:v>0</x:v>
      </x:c>
      <x:c r="J61" s="20"/>
      <x:c r="K61" s="20"/>
      <x:c r="L61" s="20">
        <x:f t="shared" si="9"/>
        <x:v>0</x:v>
      </x:c>
      <x:c r="M61" s="20"/>
      <x:c r="N61" s="20">
        <x:f t="shared" si="10"/>
        <x:v>0</x:v>
      </x:c>
      <x:c r="O61" s="20"/>
      <x:c r="P61" s="20">
        <x:f t="shared" si="11"/>
        <x:v>0</x:v>
      </x:c>
      <x:c r="Q61" s="8"/>
    </x:row>
    <x:row r="62" spans="4:17" customHeight="1">
      <x:c r="D62" s="8"/>
      <x:c r="E62" s="11"/>
      <x:c r="F62" s="14"/>
      <x:c r="G62" s="20"/>
      <x:c r="H62" s="20"/>
      <x:c r="I62" s="20">
        <x:f t="shared" si="8"/>
        <x:v>0</x:v>
      </x:c>
      <x:c r="J62" s="20"/>
      <x:c r="K62" s="20"/>
      <x:c r="L62" s="20">
        <x:f t="shared" si="9"/>
        <x:v>0</x:v>
      </x:c>
      <x:c r="M62" s="20"/>
      <x:c r="N62" s="20">
        <x:f t="shared" si="10"/>
        <x:v>0</x:v>
      </x:c>
      <x:c r="O62" s="20"/>
      <x:c r="P62" s="20">
        <x:f t="shared" si="11"/>
        <x:v>0</x:v>
      </x:c>
      <x:c r="Q62" s="8"/>
    </x:row>
    <x:row r="63" spans="4:17" customHeight="1">
      <x:c r="D63" s="8"/>
      <x:c r="E63" s="11"/>
      <x:c r="F63" s="14"/>
      <x:c r="G63" s="20"/>
      <x:c r="H63" s="20"/>
      <x:c r="I63" s="20">
        <x:f t="shared" si="8"/>
        <x:v>0</x:v>
      </x:c>
      <x:c r="J63" s="20"/>
      <x:c r="K63" s="20"/>
      <x:c r="L63" s="20">
        <x:f t="shared" si="9"/>
        <x:v>0</x:v>
      </x:c>
      <x:c r="M63" s="20"/>
      <x:c r="N63" s="20">
        <x:f t="shared" si="10"/>
        <x:v>0</x:v>
      </x:c>
      <x:c r="O63" s="20"/>
      <x:c r="P63" s="20">
        <x:f t="shared" si="11"/>
        <x:v>0</x:v>
      </x:c>
      <x:c r="Q63" s="8"/>
    </x:row>
    <x:row r="64" spans="4:17" customHeight="1">
      <x:c r="D64" s="8"/>
      <x:c r="E64" s="11"/>
      <x:c r="F64" s="14"/>
      <x:c r="G64" s="20"/>
      <x:c r="H64" s="20"/>
      <x:c r="I64" s="20">
        <x:f t="shared" si="8"/>
        <x:v>0</x:v>
      </x:c>
      <x:c r="J64" s="20"/>
      <x:c r="K64" s="20"/>
      <x:c r="L64" s="20">
        <x:f t="shared" si="9"/>
        <x:v>0</x:v>
      </x:c>
      <x:c r="M64" s="20"/>
      <x:c r="N64" s="20">
        <x:f t="shared" si="10"/>
        <x:v>0</x:v>
      </x:c>
      <x:c r="O64" s="20"/>
      <x:c r="P64" s="20">
        <x:f t="shared" si="11"/>
        <x:v>0</x:v>
      </x:c>
      <x:c r="Q64" s="8"/>
    </x:row>
    <x:row r="65" spans="4:17" customHeight="1">
      <x:c r="D65" s="8"/>
      <x:c r="E65" s="11"/>
      <x:c r="F65" s="14"/>
      <x:c r="G65" s="20"/>
      <x:c r="H65" s="20"/>
      <x:c r="I65" s="20">
        <x:f t="shared" si="8"/>
        <x:v>0</x:v>
      </x:c>
      <x:c r="J65" s="20"/>
      <x:c r="K65" s="20"/>
      <x:c r="L65" s="20">
        <x:f t="shared" si="9"/>
        <x:v>0</x:v>
      </x:c>
      <x:c r="M65" s="20"/>
      <x:c r="N65" s="20">
        <x:f t="shared" si="10"/>
        <x:v>0</x:v>
      </x:c>
      <x:c r="O65" s="20"/>
      <x:c r="P65" s="20">
        <x:f t="shared" si="11"/>
        <x:v>0</x:v>
      </x:c>
      <x:c r="Q65" s="8"/>
    </x:row>
    <x:row r="66" spans="4:17" customHeight="1">
      <x:c r="D66" s="8"/>
      <x:c r="E66" s="11"/>
      <x:c r="F66" s="14"/>
      <x:c r="G66" s="20"/>
      <x:c r="H66" s="20"/>
      <x:c r="I66" s="20">
        <x:f t="shared" si="8"/>
        <x:v>0</x:v>
      </x:c>
      <x:c r="J66" s="20"/>
      <x:c r="K66" s="20"/>
      <x:c r="L66" s="20">
        <x:f t="shared" si="9"/>
        <x:v>0</x:v>
      </x:c>
      <x:c r="M66" s="20"/>
      <x:c r="N66" s="20">
        <x:f t="shared" si="10"/>
        <x:v>0</x:v>
      </x:c>
      <x:c r="O66" s="20"/>
      <x:c r="P66" s="20">
        <x:f t="shared" si="11"/>
        <x:v>0</x:v>
      </x:c>
      <x:c r="Q66" s="8"/>
    </x:row>
    <x:row r="67" spans="4:17" customHeight="1">
      <x:c r="D67" s="8"/>
      <x:c r="E67" s="11"/>
      <x:c r="F67" s="14"/>
      <x:c r="G67" s="20"/>
      <x:c r="H67" s="20"/>
      <x:c r="I67" s="20">
        <x:f t="shared" si="8"/>
        <x:v>0</x:v>
      </x:c>
      <x:c r="J67" s="20"/>
      <x:c r="K67" s="20"/>
      <x:c r="L67" s="20">
        <x:f t="shared" si="9"/>
        <x:v>0</x:v>
      </x:c>
      <x:c r="M67" s="20"/>
      <x:c r="N67" s="20">
        <x:f t="shared" si="10"/>
        <x:v>0</x:v>
      </x:c>
      <x:c r="O67" s="20"/>
      <x:c r="P67" s="20">
        <x:f t="shared" si="11"/>
        <x:v>0</x:v>
      </x:c>
      <x:c r="Q67" s="8"/>
    </x:row>
    <x:row r="68" spans="4:17" customHeight="1">
      <x:c r="D68" s="8"/>
      <x:c r="E68" s="11"/>
      <x:c r="F68" s="14"/>
      <x:c r="G68" s="20"/>
      <x:c r="H68" s="20"/>
      <x:c r="I68" s="20">
        <x:f t="shared" si="8"/>
        <x:v>0</x:v>
      </x:c>
      <x:c r="J68" s="20"/>
      <x:c r="K68" s="20"/>
      <x:c r="L68" s="20">
        <x:f t="shared" si="9"/>
        <x:v>0</x:v>
      </x:c>
      <x:c r="M68" s="20"/>
      <x:c r="N68" s="20">
        <x:f t="shared" si="10"/>
        <x:v>0</x:v>
      </x:c>
      <x:c r="O68" s="20"/>
      <x:c r="P68" s="20">
        <x:f t="shared" si="11"/>
        <x:v>0</x:v>
      </x:c>
      <x:c r="Q68" s="8"/>
    </x:row>
    <x:row r="69" spans="4:17" customHeight="1">
      <x:c r="D69" s="8"/>
      <x:c r="E69" s="11"/>
      <x:c r="F69" s="14"/>
      <x:c r="G69" s="20"/>
      <x:c r="H69" s="20"/>
      <x:c r="I69" s="20">
        <x:f t="shared" si="8"/>
        <x:v>0</x:v>
      </x:c>
      <x:c r="J69" s="20"/>
      <x:c r="K69" s="20"/>
      <x:c r="L69" s="20">
        <x:f t="shared" si="9"/>
        <x:v>0</x:v>
      </x:c>
      <x:c r="M69" s="20"/>
      <x:c r="N69" s="20">
        <x:f t="shared" si="10"/>
        <x:v>0</x:v>
      </x:c>
      <x:c r="O69" s="20"/>
      <x:c r="P69" s="20">
        <x:f t="shared" si="11"/>
        <x:v>0</x:v>
      </x:c>
      <x:c r="Q69" s="8"/>
    </x:row>
    <x:row r="70" spans="4:17" customHeight="1">
      <x:c r="D70" s="8"/>
      <x:c r="E70" s="11"/>
      <x:c r="F70" s="14"/>
      <x:c r="G70" s="20"/>
      <x:c r="H70" s="20"/>
      <x:c r="I70" s="20">
        <x:f t="shared" si="8"/>
        <x:v>0</x:v>
      </x:c>
      <x:c r="J70" s="20"/>
      <x:c r="K70" s="20"/>
      <x:c r="L70" s="20">
        <x:f t="shared" si="9"/>
        <x:v>0</x:v>
      </x:c>
      <x:c r="M70" s="20"/>
      <x:c r="N70" s="20">
        <x:f t="shared" si="10"/>
        <x:v>0</x:v>
      </x:c>
      <x:c r="O70" s="20"/>
      <x:c r="P70" s="20">
        <x:f t="shared" si="11"/>
        <x:v>0</x:v>
      </x:c>
      <x:c r="Q70" s="8"/>
    </x:row>
    <x:row r="71" spans="4:17" customHeight="1">
      <x:c r="D71" s="8"/>
      <x:c r="E71" s="11"/>
      <x:c r="F71" s="14"/>
      <x:c r="G71" s="20"/>
      <x:c r="H71" s="20"/>
      <x:c r="I71" s="20">
        <x:f t="shared" si="8"/>
        <x:v>0</x:v>
      </x:c>
      <x:c r="J71" s="20"/>
      <x:c r="K71" s="20"/>
      <x:c r="L71" s="20">
        <x:f t="shared" si="9"/>
        <x:v>0</x:v>
      </x:c>
      <x:c r="M71" s="20"/>
      <x:c r="N71" s="20">
        <x:f t="shared" si="10"/>
        <x:v>0</x:v>
      </x:c>
      <x:c r="O71" s="20"/>
      <x:c r="P71" s="20">
        <x:f t="shared" si="11"/>
        <x:v>0</x:v>
      </x:c>
      <x:c r="Q71" s="8"/>
    </x:row>
    <x:row r="72" spans="4:17" customHeight="1">
      <x:c r="D72" s="8"/>
      <x:c r="E72" s="11"/>
      <x:c r="F72" s="14"/>
      <x:c r="G72" s="20"/>
      <x:c r="H72" s="20"/>
      <x:c r="I72" s="20">
        <x:f t="shared" si="8"/>
        <x:v>0</x:v>
      </x:c>
      <x:c r="J72" s="20"/>
      <x:c r="K72" s="20"/>
      <x:c r="L72" s="20">
        <x:f t="shared" si="9"/>
        <x:v>0</x:v>
      </x:c>
      <x:c r="M72" s="20"/>
      <x:c r="N72" s="20">
        <x:f t="shared" si="10"/>
        <x:v>0</x:v>
      </x:c>
      <x:c r="O72" s="20"/>
      <x:c r="P72" s="20">
        <x:f t="shared" si="11"/>
        <x:v>0</x:v>
      </x:c>
      <x:c r="Q72" s="8"/>
    </x:row>
    <x:row r="73" spans="4:17" customHeight="1">
      <x:c r="D73" s="8"/>
      <x:c r="E73" s="11"/>
      <x:c r="F73" s="14"/>
      <x:c r="G73" s="20"/>
      <x:c r="H73" s="20"/>
      <x:c r="I73" s="20">
        <x:f t="shared" si="8"/>
        <x:v>0</x:v>
      </x:c>
      <x:c r="J73" s="20"/>
      <x:c r="K73" s="20"/>
      <x:c r="L73" s="20">
        <x:f t="shared" si="9"/>
        <x:v>0</x:v>
      </x:c>
      <x:c r="M73" s="20"/>
      <x:c r="N73" s="20">
        <x:f t="shared" si="10"/>
        <x:v>0</x:v>
      </x:c>
      <x:c r="O73" s="20"/>
      <x:c r="P73" s="20">
        <x:f t="shared" si="11"/>
        <x:v>0</x:v>
      </x:c>
      <x:c r="Q73" s="8"/>
    </x:row>
    <x:row r="74" spans="4:17" customHeight="1">
      <x:c r="D74" s="8"/>
      <x:c r="E74" s="11"/>
      <x:c r="F74" s="14"/>
      <x:c r="G74" s="20"/>
      <x:c r="H74" s="20"/>
      <x:c r="I74" s="20">
        <x:f t="shared" si="8"/>
        <x:v>0</x:v>
      </x:c>
      <x:c r="J74" s="20"/>
      <x:c r="K74" s="20"/>
      <x:c r="L74" s="20">
        <x:f t="shared" si="9"/>
        <x:v>0</x:v>
      </x:c>
      <x:c r="M74" s="20"/>
      <x:c r="N74" s="20">
        <x:f t="shared" si="10"/>
        <x:v>0</x:v>
      </x:c>
      <x:c r="O74" s="20"/>
      <x:c r="P74" s="20">
        <x:f t="shared" si="11"/>
        <x:v>0</x:v>
      </x:c>
      <x:c r="Q74" s="8"/>
    </x:row>
    <x:row r="75" spans="4:17" customHeight="1">
      <x:c r="D75" s="8"/>
      <x:c r="E75" s="11"/>
      <x:c r="F75" s="14"/>
      <x:c r="G75" s="20"/>
      <x:c r="H75" s="20"/>
      <x:c r="I75" s="20">
        <x:f t="shared" si="8"/>
        <x:v>0</x:v>
      </x:c>
      <x:c r="J75" s="20"/>
      <x:c r="K75" s="20"/>
      <x:c r="L75" s="20">
        <x:f t="shared" si="9"/>
        <x:v>0</x:v>
      </x:c>
      <x:c r="M75" s="20"/>
      <x:c r="N75" s="20">
        <x:f t="shared" si="10"/>
        <x:v>0</x:v>
      </x:c>
      <x:c r="O75" s="20"/>
      <x:c r="P75" s="20">
        <x:f t="shared" si="11"/>
        <x:v>0</x:v>
      </x:c>
      <x:c r="Q75" s="8"/>
    </x:row>
    <x:row r="76" spans="4:17" customHeight="1">
      <x:c r="D76" s="8"/>
      <x:c r="E76" s="11"/>
      <x:c r="F76" s="14"/>
      <x:c r="G76" s="20"/>
      <x:c r="H76" s="20"/>
      <x:c r="I76" s="20">
        <x:f t="shared" si="8"/>
        <x:v>0</x:v>
      </x:c>
      <x:c r="J76" s="20"/>
      <x:c r="K76" s="20"/>
      <x:c r="L76" s="20">
        <x:f t="shared" si="9"/>
        <x:v>0</x:v>
      </x:c>
      <x:c r="M76" s="20"/>
      <x:c r="N76" s="20">
        <x:f t="shared" si="10"/>
        <x:v>0</x:v>
      </x:c>
      <x:c r="O76" s="20"/>
      <x:c r="P76" s="20">
        <x:f t="shared" si="11"/>
        <x:v>0</x:v>
      </x:c>
      <x:c r="Q76" s="8"/>
    </x:row>
    <x:row r="77" spans="4:17" customHeight="1">
      <x:c r="D77" s="8"/>
      <x:c r="E77" s="11"/>
      <x:c r="F77" s="14"/>
      <x:c r="G77" s="20"/>
      <x:c r="H77" s="20"/>
      <x:c r="I77" s="20">
        <x:f t="shared" si="8"/>
        <x:v>0</x:v>
      </x:c>
      <x:c r="J77" s="20"/>
      <x:c r="K77" s="20"/>
      <x:c r="L77" s="20">
        <x:f t="shared" si="9"/>
        <x:v>0</x:v>
      </x:c>
      <x:c r="M77" s="20"/>
      <x:c r="N77" s="20">
        <x:f t="shared" si="10"/>
        <x:v>0</x:v>
      </x:c>
      <x:c r="O77" s="20"/>
      <x:c r="P77" s="20">
        <x:f t="shared" si="11"/>
        <x:v>0</x:v>
      </x:c>
      <x:c r="Q77" s="8"/>
    </x:row>
    <x:row r="78" spans="4:17" customHeight="1">
      <x:c r="D78" s="8"/>
      <x:c r="E78" s="11"/>
      <x:c r="F78" s="14"/>
      <x:c r="G78" s="20"/>
      <x:c r="H78" s="20"/>
      <x:c r="I78" s="20">
        <x:f t="shared" si="8"/>
        <x:v>0</x:v>
      </x:c>
      <x:c r="J78" s="20"/>
      <x:c r="K78" s="20"/>
      <x:c r="L78" s="20">
        <x:f t="shared" si="9"/>
        <x:v>0</x:v>
      </x:c>
      <x:c r="M78" s="20"/>
      <x:c r="N78" s="20">
        <x:f t="shared" si="10"/>
        <x:v>0</x:v>
      </x:c>
      <x:c r="O78" s="20"/>
      <x:c r="P78" s="20">
        <x:f t="shared" si="11"/>
        <x:v>0</x:v>
      </x:c>
      <x:c r="Q78" s="8"/>
    </x:row>
    <x:row r="79" spans="4:17" customHeight="1">
      <x:c r="D79" s="8"/>
      <x:c r="E79" s="11"/>
      <x:c r="F79" s="14"/>
      <x:c r="G79" s="20"/>
      <x:c r="H79" s="20"/>
      <x:c r="I79" s="20">
        <x:f t="shared" si="8"/>
        <x:v>0</x:v>
      </x:c>
      <x:c r="J79" s="20"/>
      <x:c r="K79" s="20"/>
      <x:c r="L79" s="20">
        <x:f t="shared" si="9"/>
        <x:v>0</x:v>
      </x:c>
      <x:c r="M79" s="20"/>
      <x:c r="N79" s="20">
        <x:f t="shared" si="10"/>
        <x:v>0</x:v>
      </x:c>
      <x:c r="O79" s="20"/>
      <x:c r="P79" s="20">
        <x:f t="shared" si="11"/>
        <x:v>0</x:v>
      </x:c>
      <x:c r="Q79" s="8"/>
    </x:row>
    <x:row r="80" spans="4:17" customHeight="1">
      <x:c r="D80" s="8"/>
      <x:c r="E80" s="11"/>
      <x:c r="F80" s="14"/>
      <x:c r="G80" s="20"/>
      <x:c r="H80" s="20"/>
      <x:c r="I80" s="20">
        <x:f t="shared" si="8"/>
        <x:v>0</x:v>
      </x:c>
      <x:c r="J80" s="20"/>
      <x:c r="K80" s="20"/>
      <x:c r="L80" s="20">
        <x:f t="shared" si="9"/>
        <x:v>0</x:v>
      </x:c>
      <x:c r="M80" s="20"/>
      <x:c r="N80" s="20">
        <x:f t="shared" si="10"/>
        <x:v>0</x:v>
      </x:c>
      <x:c r="O80" s="20"/>
      <x:c r="P80" s="20">
        <x:f t="shared" si="11"/>
        <x:v>0</x:v>
      </x:c>
      <x:c r="Q80" s="8"/>
    </x:row>
    <x:row r="81" spans="2:17" customHeight="1">
      <x:c r="B81" s="9" t="s">
        <x:v>349</x:v>
      </x:c>
      <x:c r="C81" s="9" t="s">
        <x:v>56</x:v>
      </x:c>
      <x:c r="D81" s="8" t="s">
        <x:v>439</x:v>
      </x:c>
      <x:c r="E81" s="11"/>
      <x:c r="F81" s="14"/>
      <x:c r="G81" s="20"/>
      <x:c r="H81" s="20"/>
      <x:c r="I81" s="20">
        <x:f>TRUNC(SUM(I56:I80))</x:f>
        <x:v>0</x:v>
      </x:c>
      <x:c r="J81" s="20"/>
      <x:c r="K81" s="20"/>
      <x:c r="L81" s="20">
        <x:f>TRUNC(SUM(L56:L80))</x:f>
        <x:v>0</x:v>
      </x:c>
      <x:c r="M81" s="20"/>
      <x:c r="N81" s="20">
        <x:f>TRUNC(SUM(N56:N80))</x:f>
        <x:v>0</x:v>
      </x:c>
      <x:c r="O81" s="20"/>
      <x:c r="P81" s="20">
        <x:f>TRUNC(SUM(P56:P80))</x:f>
        <x:v>0</x:v>
      </x:c>
      <x:c r="Q81" s="8"/>
    </x:row>
    <x:row r="82" spans="2:17" customHeight="1">
      <x:c r="B82" s="9" t="s">
        <x:v>335</x:v>
      </x:c>
      <x:c r="D82" s="106" t="s">
        <x:v>78</x:v>
      </x:c>
      <x:c r="E82" s="107"/>
      <x:c r="F82" s="107"/>
      <x:c r="G82" s="107"/>
      <x:c r="H82" s="107"/>
      <x:c r="I82" s="107"/>
      <x:c r="J82" s="107"/>
      <x:c r="K82" s="107"/>
      <x:c r="L82" s="107"/>
      <x:c r="M82" s="107"/>
      <x:c r="N82" s="107"/>
      <x:c r="O82" s="107"/>
      <x:c r="P82" s="107"/>
      <x:c r="Q82" s="108"/>
    </x:row>
    <x:row r="83" spans="2:17" customHeight="1">
      <x:c r="B83" s="9" t="s">
        <x:v>61</x:v>
      </x:c>
      <x:c r="D83" s="8" t="s">
        <x:v>228</x:v>
      </x:c>
      <x:c r="E83" s="11"/>
      <x:c r="F83" s="14" t="s">
        <x:v>393</x:v>
      </x:c>
      <x:c r="G83" s="20">
        <x:v>1</x:v>
      </x:c>
      <x:c r="H83" s="20"/>
      <x:c r="I83" s="20"/>
      <x:c r="J83" s="20"/>
      <x:c r="K83" s="20"/>
      <x:c r="L83" s="20"/>
      <x:c r="M83" s="20"/>
      <x:c r="N83" s="20"/>
      <x:c r="O83" s="20"/>
      <x:c r="P83" s="20"/>
      <x:c r="Q83" s="8"/>
    </x:row>
    <x:row r="84" spans="4:17" customHeight="1">
      <x:c r="D84" s="8"/>
      <x:c r="E84" s="11"/>
      <x:c r="F84" s="14"/>
      <x:c r="G84" s="20"/>
      <x:c r="H84" s="20"/>
      <x:c r="I84" s="20">
        <x:f t="shared" ref="I84:I106" si="12">G84*H84</x:f>
        <x:v>0</x:v>
      </x:c>
      <x:c r="J84" s="20"/>
      <x:c r="K84" s="20"/>
      <x:c r="L84" s="20">
        <x:f t="shared" ref="L84:L106" si="13">G84*K84</x:f>
        <x:v>0</x:v>
      </x:c>
      <x:c r="M84" s="20"/>
      <x:c r="N84" s="20">
        <x:f t="shared" ref="N84:N106" si="14">G84*M84</x:f>
        <x:v>0</x:v>
      </x:c>
      <x:c r="O84" s="20"/>
      <x:c r="P84" s="20">
        <x:f t="shared" ref="P84:P106" si="15">SUM(I84,L84,N84)</x:f>
        <x:v>0</x:v>
      </x:c>
      <x:c r="Q84" s="8"/>
    </x:row>
    <x:row r="85" spans="4:17" customHeight="1">
      <x:c r="D85" s="8"/>
      <x:c r="E85" s="11"/>
      <x:c r="F85" s="14"/>
      <x:c r="G85" s="20"/>
      <x:c r="H85" s="20"/>
      <x:c r="I85" s="20">
        <x:f t="shared" si="12"/>
        <x:v>0</x:v>
      </x:c>
      <x:c r="J85" s="20"/>
      <x:c r="K85" s="20"/>
      <x:c r="L85" s="20">
        <x:f t="shared" si="13"/>
        <x:v>0</x:v>
      </x:c>
      <x:c r="M85" s="20"/>
      <x:c r="N85" s="20">
        <x:f t="shared" si="14"/>
        <x:v>0</x:v>
      </x:c>
      <x:c r="O85" s="20"/>
      <x:c r="P85" s="20">
        <x:f t="shared" si="15"/>
        <x:v>0</x:v>
      </x:c>
      <x:c r="Q85" s="8"/>
    </x:row>
    <x:row r="86" spans="4:17" customHeight="1">
      <x:c r="D86" s="8"/>
      <x:c r="E86" s="11"/>
      <x:c r="F86" s="14"/>
      <x:c r="G86" s="20"/>
      <x:c r="H86" s="20"/>
      <x:c r="I86" s="20">
        <x:f t="shared" si="12"/>
        <x:v>0</x:v>
      </x:c>
      <x:c r="J86" s="20"/>
      <x:c r="K86" s="20"/>
      <x:c r="L86" s="20">
        <x:f t="shared" si="13"/>
        <x:v>0</x:v>
      </x:c>
      <x:c r="M86" s="20"/>
      <x:c r="N86" s="20">
        <x:f t="shared" si="14"/>
        <x:v>0</x:v>
      </x:c>
      <x:c r="O86" s="20"/>
      <x:c r="P86" s="20">
        <x:f t="shared" si="15"/>
        <x:v>0</x:v>
      </x:c>
      <x:c r="Q86" s="8"/>
    </x:row>
    <x:row r="87" spans="4:17" customHeight="1">
      <x:c r="D87" s="8"/>
      <x:c r="E87" s="11"/>
      <x:c r="F87" s="14"/>
      <x:c r="G87" s="20"/>
      <x:c r="H87" s="20"/>
      <x:c r="I87" s="20">
        <x:f t="shared" si="12"/>
        <x:v>0</x:v>
      </x:c>
      <x:c r="J87" s="20"/>
      <x:c r="K87" s="20"/>
      <x:c r="L87" s="20">
        <x:f t="shared" si="13"/>
        <x:v>0</x:v>
      </x:c>
      <x:c r="M87" s="20"/>
      <x:c r="N87" s="20">
        <x:f t="shared" si="14"/>
        <x:v>0</x:v>
      </x:c>
      <x:c r="O87" s="20"/>
      <x:c r="P87" s="20">
        <x:f t="shared" si="15"/>
        <x:v>0</x:v>
      </x:c>
      <x:c r="Q87" s="8"/>
    </x:row>
    <x:row r="88" spans="4:17" customHeight="1">
      <x:c r="D88" s="8"/>
      <x:c r="E88" s="11"/>
      <x:c r="F88" s="14"/>
      <x:c r="G88" s="20"/>
      <x:c r="H88" s="20"/>
      <x:c r="I88" s="20">
        <x:f t="shared" si="12"/>
        <x:v>0</x:v>
      </x:c>
      <x:c r="J88" s="20"/>
      <x:c r="K88" s="20"/>
      <x:c r="L88" s="20">
        <x:f t="shared" si="13"/>
        <x:v>0</x:v>
      </x:c>
      <x:c r="M88" s="20"/>
      <x:c r="N88" s="20">
        <x:f t="shared" si="14"/>
        <x:v>0</x:v>
      </x:c>
      <x:c r="O88" s="20"/>
      <x:c r="P88" s="20">
        <x:f t="shared" si="15"/>
        <x:v>0</x:v>
      </x:c>
      <x:c r="Q88" s="8"/>
    </x:row>
    <x:row r="89" spans="4:17" customHeight="1">
      <x:c r="D89" s="8"/>
      <x:c r="E89" s="11"/>
      <x:c r="F89" s="14"/>
      <x:c r="G89" s="20"/>
      <x:c r="H89" s="20"/>
      <x:c r="I89" s="20">
        <x:f t="shared" si="12"/>
        <x:v>0</x:v>
      </x:c>
      <x:c r="J89" s="20"/>
      <x:c r="K89" s="20"/>
      <x:c r="L89" s="20">
        <x:f t="shared" si="13"/>
        <x:v>0</x:v>
      </x:c>
      <x:c r="M89" s="20"/>
      <x:c r="N89" s="20">
        <x:f t="shared" si="14"/>
        <x:v>0</x:v>
      </x:c>
      <x:c r="O89" s="20"/>
      <x:c r="P89" s="20">
        <x:f t="shared" si="15"/>
        <x:v>0</x:v>
      </x:c>
      <x:c r="Q89" s="8"/>
    </x:row>
    <x:row r="90" spans="4:17" customHeight="1">
      <x:c r="D90" s="8"/>
      <x:c r="E90" s="11"/>
      <x:c r="F90" s="14"/>
      <x:c r="G90" s="20"/>
      <x:c r="H90" s="20"/>
      <x:c r="I90" s="20">
        <x:f t="shared" si="12"/>
        <x:v>0</x:v>
      </x:c>
      <x:c r="J90" s="20"/>
      <x:c r="K90" s="20"/>
      <x:c r="L90" s="20">
        <x:f t="shared" si="13"/>
        <x:v>0</x:v>
      </x:c>
      <x:c r="M90" s="20"/>
      <x:c r="N90" s="20">
        <x:f t="shared" si="14"/>
        <x:v>0</x:v>
      </x:c>
      <x:c r="O90" s="20"/>
      <x:c r="P90" s="20">
        <x:f t="shared" si="15"/>
        <x:v>0</x:v>
      </x:c>
      <x:c r="Q90" s="8"/>
    </x:row>
    <x:row r="91" spans="4:17" customHeight="1">
      <x:c r="D91" s="8"/>
      <x:c r="E91" s="11"/>
      <x:c r="F91" s="14"/>
      <x:c r="G91" s="20"/>
      <x:c r="H91" s="20"/>
      <x:c r="I91" s="20">
        <x:f t="shared" si="12"/>
        <x:v>0</x:v>
      </x:c>
      <x:c r="J91" s="20"/>
      <x:c r="K91" s="20"/>
      <x:c r="L91" s="20">
        <x:f t="shared" si="13"/>
        <x:v>0</x:v>
      </x:c>
      <x:c r="M91" s="20"/>
      <x:c r="N91" s="20">
        <x:f t="shared" si="14"/>
        <x:v>0</x:v>
      </x:c>
      <x:c r="O91" s="20"/>
      <x:c r="P91" s="20">
        <x:f t="shared" si="15"/>
        <x:v>0</x:v>
      </x:c>
      <x:c r="Q91" s="8"/>
    </x:row>
    <x:row r="92" spans="4:17" customHeight="1">
      <x:c r="D92" s="8"/>
      <x:c r="E92" s="11"/>
      <x:c r="F92" s="14"/>
      <x:c r="G92" s="20"/>
      <x:c r="H92" s="20"/>
      <x:c r="I92" s="20">
        <x:f t="shared" si="12"/>
        <x:v>0</x:v>
      </x:c>
      <x:c r="J92" s="20"/>
      <x:c r="K92" s="20"/>
      <x:c r="L92" s="20">
        <x:f t="shared" si="13"/>
        <x:v>0</x:v>
      </x:c>
      <x:c r="M92" s="20"/>
      <x:c r="N92" s="20">
        <x:f t="shared" si="14"/>
        <x:v>0</x:v>
      </x:c>
      <x:c r="O92" s="20"/>
      <x:c r="P92" s="20">
        <x:f t="shared" si="15"/>
        <x:v>0</x:v>
      </x:c>
      <x:c r="Q92" s="8"/>
    </x:row>
    <x:row r="93" spans="4:17" customHeight="1">
      <x:c r="D93" s="8"/>
      <x:c r="E93" s="11"/>
      <x:c r="F93" s="14"/>
      <x:c r="G93" s="20"/>
      <x:c r="H93" s="20"/>
      <x:c r="I93" s="20">
        <x:f t="shared" si="12"/>
        <x:v>0</x:v>
      </x:c>
      <x:c r="J93" s="20"/>
      <x:c r="K93" s="20"/>
      <x:c r="L93" s="20">
        <x:f t="shared" si="13"/>
        <x:v>0</x:v>
      </x:c>
      <x:c r="M93" s="20"/>
      <x:c r="N93" s="20">
        <x:f t="shared" si="14"/>
        <x:v>0</x:v>
      </x:c>
      <x:c r="O93" s="20"/>
      <x:c r="P93" s="20">
        <x:f t="shared" si="15"/>
        <x:v>0</x:v>
      </x:c>
      <x:c r="Q93" s="8"/>
    </x:row>
    <x:row r="94" spans="4:17" customHeight="1">
      <x:c r="D94" s="8"/>
      <x:c r="E94" s="11"/>
      <x:c r="F94" s="14"/>
      <x:c r="G94" s="20"/>
      <x:c r="H94" s="20"/>
      <x:c r="I94" s="20">
        <x:f t="shared" si="12"/>
        <x:v>0</x:v>
      </x:c>
      <x:c r="J94" s="20"/>
      <x:c r="K94" s="20"/>
      <x:c r="L94" s="20">
        <x:f t="shared" si="13"/>
        <x:v>0</x:v>
      </x:c>
      <x:c r="M94" s="20"/>
      <x:c r="N94" s="20">
        <x:f t="shared" si="14"/>
        <x:v>0</x:v>
      </x:c>
      <x:c r="O94" s="20"/>
      <x:c r="P94" s="20">
        <x:f t="shared" si="15"/>
        <x:v>0</x:v>
      </x:c>
      <x:c r="Q94" s="8"/>
    </x:row>
    <x:row r="95" spans="4:17" customHeight="1">
      <x:c r="D95" s="8"/>
      <x:c r="E95" s="11"/>
      <x:c r="F95" s="14"/>
      <x:c r="G95" s="20"/>
      <x:c r="H95" s="20"/>
      <x:c r="I95" s="20">
        <x:f t="shared" si="12"/>
        <x:v>0</x:v>
      </x:c>
      <x:c r="J95" s="20"/>
      <x:c r="K95" s="20"/>
      <x:c r="L95" s="20">
        <x:f t="shared" si="13"/>
        <x:v>0</x:v>
      </x:c>
      <x:c r="M95" s="20"/>
      <x:c r="N95" s="20">
        <x:f t="shared" si="14"/>
        <x:v>0</x:v>
      </x:c>
      <x:c r="O95" s="20"/>
      <x:c r="P95" s="20">
        <x:f t="shared" si="15"/>
        <x:v>0</x:v>
      </x:c>
      <x:c r="Q95" s="8"/>
    </x:row>
    <x:row r="96" spans="4:17" customHeight="1">
      <x:c r="D96" s="8"/>
      <x:c r="E96" s="11"/>
      <x:c r="F96" s="14"/>
      <x:c r="G96" s="20"/>
      <x:c r="H96" s="20"/>
      <x:c r="I96" s="20">
        <x:f t="shared" si="12"/>
        <x:v>0</x:v>
      </x:c>
      <x:c r="J96" s="20"/>
      <x:c r="K96" s="20"/>
      <x:c r="L96" s="20">
        <x:f t="shared" si="13"/>
        <x:v>0</x:v>
      </x:c>
      <x:c r="M96" s="20"/>
      <x:c r="N96" s="20">
        <x:f t="shared" si="14"/>
        <x:v>0</x:v>
      </x:c>
      <x:c r="O96" s="20"/>
      <x:c r="P96" s="20">
        <x:f t="shared" si="15"/>
        <x:v>0</x:v>
      </x:c>
      <x:c r="Q96" s="8"/>
    </x:row>
    <x:row r="97" spans="4:17" customHeight="1">
      <x:c r="D97" s="8"/>
      <x:c r="E97" s="11"/>
      <x:c r="F97" s="14"/>
      <x:c r="G97" s="20"/>
      <x:c r="H97" s="20"/>
      <x:c r="I97" s="20">
        <x:f t="shared" si="12"/>
        <x:v>0</x:v>
      </x:c>
      <x:c r="J97" s="20"/>
      <x:c r="K97" s="20"/>
      <x:c r="L97" s="20">
        <x:f t="shared" si="13"/>
        <x:v>0</x:v>
      </x:c>
      <x:c r="M97" s="20"/>
      <x:c r="N97" s="20">
        <x:f t="shared" si="14"/>
        <x:v>0</x:v>
      </x:c>
      <x:c r="O97" s="20"/>
      <x:c r="P97" s="20">
        <x:f t="shared" si="15"/>
        <x:v>0</x:v>
      </x:c>
      <x:c r="Q97" s="8"/>
    </x:row>
    <x:row r="98" spans="4:17" customHeight="1">
      <x:c r="D98" s="8"/>
      <x:c r="E98" s="11"/>
      <x:c r="F98" s="14"/>
      <x:c r="G98" s="20"/>
      <x:c r="H98" s="20"/>
      <x:c r="I98" s="20">
        <x:f t="shared" si="12"/>
        <x:v>0</x:v>
      </x:c>
      <x:c r="J98" s="20"/>
      <x:c r="K98" s="20"/>
      <x:c r="L98" s="20">
        <x:f t="shared" si="13"/>
        <x:v>0</x:v>
      </x:c>
      <x:c r="M98" s="20"/>
      <x:c r="N98" s="20">
        <x:f t="shared" si="14"/>
        <x:v>0</x:v>
      </x:c>
      <x:c r="O98" s="20"/>
      <x:c r="P98" s="20">
        <x:f t="shared" si="15"/>
        <x:v>0</x:v>
      </x:c>
      <x:c r="Q98" s="8"/>
    </x:row>
    <x:row r="99" spans="4:17" customHeight="1">
      <x:c r="D99" s="8"/>
      <x:c r="E99" s="11"/>
      <x:c r="F99" s="14"/>
      <x:c r="G99" s="20"/>
      <x:c r="H99" s="20"/>
      <x:c r="I99" s="20">
        <x:f t="shared" si="12"/>
        <x:v>0</x:v>
      </x:c>
      <x:c r="J99" s="20"/>
      <x:c r="K99" s="20"/>
      <x:c r="L99" s="20">
        <x:f t="shared" si="13"/>
        <x:v>0</x:v>
      </x:c>
      <x:c r="M99" s="20"/>
      <x:c r="N99" s="20">
        <x:f t="shared" si="14"/>
        <x:v>0</x:v>
      </x:c>
      <x:c r="O99" s="20"/>
      <x:c r="P99" s="20">
        <x:f t="shared" si="15"/>
        <x:v>0</x:v>
      </x:c>
      <x:c r="Q99" s="8"/>
    </x:row>
    <x:row r="100" spans="4:17" customHeight="1">
      <x:c r="D100" s="8"/>
      <x:c r="E100" s="11"/>
      <x:c r="F100" s="14"/>
      <x:c r="G100" s="20"/>
      <x:c r="H100" s="20"/>
      <x:c r="I100" s="20">
        <x:f t="shared" si="12"/>
        <x:v>0</x:v>
      </x:c>
      <x:c r="J100" s="20"/>
      <x:c r="K100" s="20"/>
      <x:c r="L100" s="20">
        <x:f t="shared" si="13"/>
        <x:v>0</x:v>
      </x:c>
      <x:c r="M100" s="20"/>
      <x:c r="N100" s="20">
        <x:f t="shared" si="14"/>
        <x:v>0</x:v>
      </x:c>
      <x:c r="O100" s="20"/>
      <x:c r="P100" s="20">
        <x:f t="shared" si="15"/>
        <x:v>0</x:v>
      </x:c>
      <x:c r="Q100" s="8"/>
    </x:row>
    <x:row r="101" spans="4:17" customHeight="1">
      <x:c r="D101" s="8"/>
      <x:c r="E101" s="11"/>
      <x:c r="F101" s="14"/>
      <x:c r="G101" s="20"/>
      <x:c r="H101" s="20"/>
      <x:c r="I101" s="20">
        <x:f t="shared" si="12"/>
        <x:v>0</x:v>
      </x:c>
      <x:c r="J101" s="20"/>
      <x:c r="K101" s="20"/>
      <x:c r="L101" s="20">
        <x:f t="shared" si="13"/>
        <x:v>0</x:v>
      </x:c>
      <x:c r="M101" s="20"/>
      <x:c r="N101" s="20">
        <x:f t="shared" si="14"/>
        <x:v>0</x:v>
      </x:c>
      <x:c r="O101" s="20"/>
      <x:c r="P101" s="20">
        <x:f t="shared" si="15"/>
        <x:v>0</x:v>
      </x:c>
      <x:c r="Q101" s="8"/>
    </x:row>
    <x:row r="102" spans="4:17" customHeight="1">
      <x:c r="D102" s="8"/>
      <x:c r="E102" s="11"/>
      <x:c r="F102" s="14"/>
      <x:c r="G102" s="20"/>
      <x:c r="H102" s="20"/>
      <x:c r="I102" s="20">
        <x:f t="shared" si="12"/>
        <x:v>0</x:v>
      </x:c>
      <x:c r="J102" s="20"/>
      <x:c r="K102" s="20"/>
      <x:c r="L102" s="20">
        <x:f t="shared" si="13"/>
        <x:v>0</x:v>
      </x:c>
      <x:c r="M102" s="20"/>
      <x:c r="N102" s="20">
        <x:f t="shared" si="14"/>
        <x:v>0</x:v>
      </x:c>
      <x:c r="O102" s="20"/>
      <x:c r="P102" s="20">
        <x:f t="shared" si="15"/>
        <x:v>0</x:v>
      </x:c>
      <x:c r="Q102" s="8"/>
    </x:row>
    <x:row r="103" spans="4:17" customHeight="1">
      <x:c r="D103" s="8"/>
      <x:c r="E103" s="11"/>
      <x:c r="F103" s="14"/>
      <x:c r="G103" s="20"/>
      <x:c r="H103" s="20"/>
      <x:c r="I103" s="20">
        <x:f t="shared" si="12"/>
        <x:v>0</x:v>
      </x:c>
      <x:c r="J103" s="20"/>
      <x:c r="K103" s="20"/>
      <x:c r="L103" s="20">
        <x:f t="shared" si="13"/>
        <x:v>0</x:v>
      </x:c>
      <x:c r="M103" s="20"/>
      <x:c r="N103" s="20">
        <x:f t="shared" si="14"/>
        <x:v>0</x:v>
      </x:c>
      <x:c r="O103" s="20"/>
      <x:c r="P103" s="20">
        <x:f t="shared" si="15"/>
        <x:v>0</x:v>
      </x:c>
      <x:c r="Q103" s="8"/>
    </x:row>
    <x:row r="104" spans="4:17" customHeight="1">
      <x:c r="D104" s="8"/>
      <x:c r="E104" s="11"/>
      <x:c r="F104" s="14"/>
      <x:c r="G104" s="20"/>
      <x:c r="H104" s="20"/>
      <x:c r="I104" s="20">
        <x:f t="shared" si="12"/>
        <x:v>0</x:v>
      </x:c>
      <x:c r="J104" s="20"/>
      <x:c r="K104" s="20"/>
      <x:c r="L104" s="20">
        <x:f t="shared" si="13"/>
        <x:v>0</x:v>
      </x:c>
      <x:c r="M104" s="20"/>
      <x:c r="N104" s="20">
        <x:f t="shared" si="14"/>
        <x:v>0</x:v>
      </x:c>
      <x:c r="O104" s="20"/>
      <x:c r="P104" s="20">
        <x:f t="shared" si="15"/>
        <x:v>0</x:v>
      </x:c>
      <x:c r="Q104" s="8"/>
    </x:row>
    <x:row r="105" spans="4:17" customHeight="1">
      <x:c r="D105" s="8"/>
      <x:c r="E105" s="11"/>
      <x:c r="F105" s="14"/>
      <x:c r="G105" s="20"/>
      <x:c r="H105" s="20"/>
      <x:c r="I105" s="20">
        <x:f t="shared" si="12"/>
        <x:v>0</x:v>
      </x:c>
      <x:c r="J105" s="20"/>
      <x:c r="K105" s="20"/>
      <x:c r="L105" s="20">
        <x:f t="shared" si="13"/>
        <x:v>0</x:v>
      </x:c>
      <x:c r="M105" s="20"/>
      <x:c r="N105" s="20">
        <x:f t="shared" si="14"/>
        <x:v>0</x:v>
      </x:c>
      <x:c r="O105" s="20"/>
      <x:c r="P105" s="20">
        <x:f t="shared" si="15"/>
        <x:v>0</x:v>
      </x:c>
      <x:c r="Q105" s="8"/>
    </x:row>
    <x:row r="106" spans="4:17" customHeight="1">
      <x:c r="D106" s="8"/>
      <x:c r="E106" s="11"/>
      <x:c r="F106" s="14"/>
      <x:c r="G106" s="20"/>
      <x:c r="H106" s="20"/>
      <x:c r="I106" s="20">
        <x:f t="shared" si="12"/>
        <x:v>0</x:v>
      </x:c>
      <x:c r="J106" s="20"/>
      <x:c r="K106" s="20"/>
      <x:c r="L106" s="20">
        <x:f t="shared" si="13"/>
        <x:v>0</x:v>
      </x:c>
      <x:c r="M106" s="20"/>
      <x:c r="N106" s="20">
        <x:f t="shared" si="14"/>
        <x:v>0</x:v>
      </x:c>
      <x:c r="O106" s="20"/>
      <x:c r="P106" s="20">
        <x:f t="shared" si="15"/>
        <x:v>0</x:v>
      </x:c>
      <x:c r="Q106" s="8"/>
    </x:row>
    <x:row r="107" spans="2:17" customHeight="1">
      <x:c r="B107" s="9" t="s">
        <x:v>341</x:v>
      </x:c>
      <x:c r="C107" s="9" t="s">
        <x:v>56</x:v>
      </x:c>
      <x:c r="D107" s="8" t="s">
        <x:v>439</x:v>
      </x:c>
      <x:c r="E107" s="11"/>
      <x:c r="F107" s="14"/>
      <x:c r="G107" s="20"/>
      <x:c r="H107" s="20"/>
      <x:c r="I107" s="20">
        <x:f>TRUNC(SUM(I82:I106))</x:f>
        <x:v>0</x:v>
      </x:c>
      <x:c r="J107" s="20"/>
      <x:c r="K107" s="20"/>
      <x:c r="L107" s="20">
        <x:f>TRUNC(SUM(L82:L106))</x:f>
        <x:v>0</x:v>
      </x:c>
      <x:c r="M107" s="20"/>
      <x:c r="N107" s="20">
        <x:f>TRUNC(SUM(N82:N106))</x:f>
        <x:v>0</x:v>
      </x:c>
      <x:c r="O107" s="20"/>
      <x:c r="P107" s="20">
        <x:f>TRUNC(SUM(P82:P106))</x:f>
        <x:v>0</x:v>
      </x:c>
      <x:c r="Q107" s="8"/>
    </x:row>
    <x:row r="108" spans="2:17" customHeight="1">
      <x:c r="B108" s="9" t="s">
        <x:v>335</x:v>
      </x:c>
      <x:c r="D108" s="106" t="s">
        <x:v>85</x:v>
      </x:c>
      <x:c r="E108" s="107"/>
      <x:c r="F108" s="107"/>
      <x:c r="G108" s="107"/>
      <x:c r="H108" s="107"/>
      <x:c r="I108" s="107"/>
      <x:c r="J108" s="107"/>
      <x:c r="K108" s="107"/>
      <x:c r="L108" s="107"/>
      <x:c r="M108" s="107"/>
      <x:c r="N108" s="107"/>
      <x:c r="O108" s="107"/>
      <x:c r="P108" s="107"/>
      <x:c r="Q108" s="108"/>
    </x:row>
    <x:row r="109" spans="2:17" customHeight="1">
      <x:c r="B109" s="9" t="s">
        <x:v>81</x:v>
      </x:c>
      <x:c r="D109" s="8" t="s">
        <x:v>204</x:v>
      </x:c>
      <x:c r="E109" s="11"/>
      <x:c r="F109" s="14" t="s">
        <x:v>393</x:v>
      </x:c>
      <x:c r="G109" s="20">
        <x:v>1</x:v>
      </x:c>
      <x:c r="H109" s="20"/>
      <x:c r="I109" s="20"/>
      <x:c r="J109" s="20"/>
      <x:c r="K109" s="20"/>
      <x:c r="L109" s="20"/>
      <x:c r="M109" s="20"/>
      <x:c r="N109" s="20"/>
      <x:c r="O109" s="20"/>
      <x:c r="P109" s="20"/>
      <x:c r="Q109" s="8"/>
    </x:row>
    <x:row r="110" spans="2:17" customHeight="1">
      <x:c r="B110" s="9" t="s">
        <x:v>59</x:v>
      </x:c>
      <x:c r="D110" s="8" t="s">
        <x:v>220</x:v>
      </x:c>
      <x:c r="E110" s="11"/>
      <x:c r="F110" s="14" t="s">
        <x:v>393</x:v>
      </x:c>
      <x:c r="G110" s="20">
        <x:v>1</x:v>
      </x:c>
      <x:c r="H110" s="20"/>
      <x:c r="I110" s="20"/>
      <x:c r="J110" s="20"/>
      <x:c r="K110" s="20"/>
      <x:c r="L110" s="20"/>
      <x:c r="M110" s="20"/>
      <x:c r="N110" s="20"/>
      <x:c r="O110" s="20"/>
      <x:c r="P110" s="20"/>
      <x:c r="Q110" s="8"/>
    </x:row>
    <x:row r="111" spans="2:17" customHeight="1">
      <x:c r="B111" s="9" t="s">
        <x:v>79</x:v>
      </x:c>
      <x:c r="D111" s="8" t="s">
        <x:v>203</x:v>
      </x:c>
      <x:c r="E111" s="11"/>
      <x:c r="F111" s="14" t="s">
        <x:v>393</x:v>
      </x:c>
      <x:c r="G111" s="20">
        <x:v>1</x:v>
      </x:c>
      <x:c r="H111" s="20"/>
      <x:c r="I111" s="20"/>
      <x:c r="J111" s="20"/>
      <x:c r="K111" s="20"/>
      <x:c r="L111" s="20"/>
      <x:c r="M111" s="20"/>
      <x:c r="N111" s="20"/>
      <x:c r="O111" s="20"/>
      <x:c r="P111" s="20"/>
      <x:c r="Q111" s="8"/>
    </x:row>
    <x:row r="112" spans="4:17" customHeight="1">
      <x:c r="D112" s="8"/>
      <x:c r="E112" s="11"/>
      <x:c r="F112" s="14"/>
      <x:c r="G112" s="20"/>
      <x:c r="H112" s="20"/>
      <x:c r="I112" s="20"/>
      <x:c r="J112" s="20"/>
      <x:c r="K112" s="20"/>
      <x:c r="L112" s="20"/>
      <x:c r="M112" s="20"/>
      <x:c r="N112" s="20"/>
      <x:c r="O112" s="20"/>
      <x:c r="P112" s="20"/>
      <x:c r="Q112" s="8"/>
    </x:row>
    <x:row r="113" spans="4:17" customHeight="1">
      <x:c r="D113" s="8"/>
      <x:c r="E113" s="11"/>
      <x:c r="F113" s="14"/>
      <x:c r="G113" s="20"/>
      <x:c r="H113" s="20"/>
      <x:c r="I113" s="20">
        <x:f t="shared" ref="I113:I132" si="16">G113*H113</x:f>
        <x:v>0</x:v>
      </x:c>
      <x:c r="J113" s="20"/>
      <x:c r="K113" s="20"/>
      <x:c r="L113" s="20">
        <x:f t="shared" ref="L113:L132" si="17">G113*K113</x:f>
        <x:v>0</x:v>
      </x:c>
      <x:c r="M113" s="20"/>
      <x:c r="N113" s="20">
        <x:f t="shared" ref="N113:N132" si="18">G113*M113</x:f>
        <x:v>0</x:v>
      </x:c>
      <x:c r="O113" s="20"/>
      <x:c r="P113" s="20">
        <x:f t="shared" ref="P113:P132" si="19">SUM(I113,L113,N113)</x:f>
        <x:v>0</x:v>
      </x:c>
      <x:c r="Q113" s="8"/>
    </x:row>
    <x:row r="114" spans="4:17" customHeight="1">
      <x:c r="D114" s="8"/>
      <x:c r="E114" s="11"/>
      <x:c r="F114" s="14"/>
      <x:c r="G114" s="20"/>
      <x:c r="H114" s="20"/>
      <x:c r="I114" s="20">
        <x:f t="shared" si="16"/>
        <x:v>0</x:v>
      </x:c>
      <x:c r="J114" s="20"/>
      <x:c r="K114" s="20"/>
      <x:c r="L114" s="20">
        <x:f t="shared" si="17"/>
        <x:v>0</x:v>
      </x:c>
      <x:c r="M114" s="20"/>
      <x:c r="N114" s="20">
        <x:f t="shared" si="18"/>
        <x:v>0</x:v>
      </x:c>
      <x:c r="O114" s="20"/>
      <x:c r="P114" s="20">
        <x:f t="shared" si="19"/>
        <x:v>0</x:v>
      </x:c>
      <x:c r="Q114" s="8"/>
    </x:row>
    <x:row r="115" spans="4:17" customHeight="1">
      <x:c r="D115" s="8"/>
      <x:c r="E115" s="11"/>
      <x:c r="F115" s="14"/>
      <x:c r="G115" s="20"/>
      <x:c r="H115" s="20"/>
      <x:c r="I115" s="20">
        <x:f t="shared" si="16"/>
        <x:v>0</x:v>
      </x:c>
      <x:c r="J115" s="20"/>
      <x:c r="K115" s="20"/>
      <x:c r="L115" s="20">
        <x:f t="shared" si="17"/>
        <x:v>0</x:v>
      </x:c>
      <x:c r="M115" s="20"/>
      <x:c r="N115" s="20">
        <x:f t="shared" si="18"/>
        <x:v>0</x:v>
      </x:c>
      <x:c r="O115" s="20"/>
      <x:c r="P115" s="20">
        <x:f t="shared" si="19"/>
        <x:v>0</x:v>
      </x:c>
      <x:c r="Q115" s="8"/>
    </x:row>
    <x:row r="116" spans="4:17" customHeight="1">
      <x:c r="D116" s="8"/>
      <x:c r="E116" s="11"/>
      <x:c r="F116" s="14"/>
      <x:c r="G116" s="20"/>
      <x:c r="H116" s="20"/>
      <x:c r="I116" s="20">
        <x:f t="shared" si="16"/>
        <x:v>0</x:v>
      </x:c>
      <x:c r="J116" s="20"/>
      <x:c r="K116" s="20"/>
      <x:c r="L116" s="20">
        <x:f t="shared" si="17"/>
        <x:v>0</x:v>
      </x:c>
      <x:c r="M116" s="20"/>
      <x:c r="N116" s="20">
        <x:f t="shared" si="18"/>
        <x:v>0</x:v>
      </x:c>
      <x:c r="O116" s="20"/>
      <x:c r="P116" s="20">
        <x:f t="shared" si="19"/>
        <x:v>0</x:v>
      </x:c>
      <x:c r="Q116" s="8"/>
    </x:row>
    <x:row r="117" spans="4:17" customHeight="1">
      <x:c r="D117" s="8"/>
      <x:c r="E117" s="11"/>
      <x:c r="F117" s="14"/>
      <x:c r="G117" s="20"/>
      <x:c r="H117" s="20"/>
      <x:c r="I117" s="20">
        <x:f t="shared" si="16"/>
        <x:v>0</x:v>
      </x:c>
      <x:c r="J117" s="20"/>
      <x:c r="K117" s="20"/>
      <x:c r="L117" s="20">
        <x:f t="shared" si="17"/>
        <x:v>0</x:v>
      </x:c>
      <x:c r="M117" s="20"/>
      <x:c r="N117" s="20">
        <x:f t="shared" si="18"/>
        <x:v>0</x:v>
      </x:c>
      <x:c r="O117" s="20"/>
      <x:c r="P117" s="20">
        <x:f t="shared" si="19"/>
        <x:v>0</x:v>
      </x:c>
      <x:c r="Q117" s="8"/>
    </x:row>
    <x:row r="118" spans="4:17" customHeight="1">
      <x:c r="D118" s="8"/>
      <x:c r="E118" s="11"/>
      <x:c r="F118" s="14"/>
      <x:c r="G118" s="20"/>
      <x:c r="H118" s="20"/>
      <x:c r="I118" s="20">
        <x:f t="shared" si="16"/>
        <x:v>0</x:v>
      </x:c>
      <x:c r="J118" s="20"/>
      <x:c r="K118" s="20"/>
      <x:c r="L118" s="20">
        <x:f t="shared" si="17"/>
        <x:v>0</x:v>
      </x:c>
      <x:c r="M118" s="20"/>
      <x:c r="N118" s="20">
        <x:f t="shared" si="18"/>
        <x:v>0</x:v>
      </x:c>
      <x:c r="O118" s="20"/>
      <x:c r="P118" s="20">
        <x:f t="shared" si="19"/>
        <x:v>0</x:v>
      </x:c>
      <x:c r="Q118" s="8"/>
    </x:row>
    <x:row r="119" spans="4:17" customHeight="1">
      <x:c r="D119" s="8"/>
      <x:c r="E119" s="11"/>
      <x:c r="F119" s="14"/>
      <x:c r="G119" s="20"/>
      <x:c r="H119" s="20"/>
      <x:c r="I119" s="20">
        <x:f t="shared" si="16"/>
        <x:v>0</x:v>
      </x:c>
      <x:c r="J119" s="20"/>
      <x:c r="K119" s="20"/>
      <x:c r="L119" s="20">
        <x:f t="shared" si="17"/>
        <x:v>0</x:v>
      </x:c>
      <x:c r="M119" s="20"/>
      <x:c r="N119" s="20">
        <x:f t="shared" si="18"/>
        <x:v>0</x:v>
      </x:c>
      <x:c r="O119" s="20"/>
      <x:c r="P119" s="20">
        <x:f t="shared" si="19"/>
        <x:v>0</x:v>
      </x:c>
      <x:c r="Q119" s="8"/>
    </x:row>
    <x:row r="120" spans="4:17" customHeight="1">
      <x:c r="D120" s="8"/>
      <x:c r="E120" s="11"/>
      <x:c r="F120" s="14"/>
      <x:c r="G120" s="20"/>
      <x:c r="H120" s="20"/>
      <x:c r="I120" s="20">
        <x:f t="shared" si="16"/>
        <x:v>0</x:v>
      </x:c>
      <x:c r="J120" s="20"/>
      <x:c r="K120" s="20"/>
      <x:c r="L120" s="20">
        <x:f t="shared" si="17"/>
        <x:v>0</x:v>
      </x:c>
      <x:c r="M120" s="20"/>
      <x:c r="N120" s="20">
        <x:f t="shared" si="18"/>
        <x:v>0</x:v>
      </x:c>
      <x:c r="O120" s="20"/>
      <x:c r="P120" s="20">
        <x:f t="shared" si="19"/>
        <x:v>0</x:v>
      </x:c>
      <x:c r="Q120" s="8"/>
    </x:row>
    <x:row r="121" spans="4:17" customHeight="1">
      <x:c r="D121" s="8"/>
      <x:c r="E121" s="11"/>
      <x:c r="F121" s="14"/>
      <x:c r="G121" s="20"/>
      <x:c r="H121" s="20"/>
      <x:c r="I121" s="20">
        <x:f t="shared" si="16"/>
        <x:v>0</x:v>
      </x:c>
      <x:c r="J121" s="20"/>
      <x:c r="K121" s="20"/>
      <x:c r="L121" s="20">
        <x:f t="shared" si="17"/>
        <x:v>0</x:v>
      </x:c>
      <x:c r="M121" s="20"/>
      <x:c r="N121" s="20">
        <x:f t="shared" si="18"/>
        <x:v>0</x:v>
      </x:c>
      <x:c r="O121" s="20"/>
      <x:c r="P121" s="20">
        <x:f t="shared" si="19"/>
        <x:v>0</x:v>
      </x:c>
      <x:c r="Q121" s="8"/>
    </x:row>
    <x:row r="122" spans="4:17" customHeight="1">
      <x:c r="D122" s="8"/>
      <x:c r="E122" s="11"/>
      <x:c r="F122" s="14"/>
      <x:c r="G122" s="20"/>
      <x:c r="H122" s="20"/>
      <x:c r="I122" s="20">
        <x:f t="shared" si="16"/>
        <x:v>0</x:v>
      </x:c>
      <x:c r="J122" s="20"/>
      <x:c r="K122" s="20"/>
      <x:c r="L122" s="20">
        <x:f t="shared" si="17"/>
        <x:v>0</x:v>
      </x:c>
      <x:c r="M122" s="20"/>
      <x:c r="N122" s="20">
        <x:f t="shared" si="18"/>
        <x:v>0</x:v>
      </x:c>
      <x:c r="O122" s="20"/>
      <x:c r="P122" s="20">
        <x:f t="shared" si="19"/>
        <x:v>0</x:v>
      </x:c>
      <x:c r="Q122" s="8"/>
    </x:row>
    <x:row r="123" spans="4:17" customHeight="1">
      <x:c r="D123" s="8"/>
      <x:c r="E123" s="11"/>
      <x:c r="F123" s="14"/>
      <x:c r="G123" s="20"/>
      <x:c r="H123" s="20"/>
      <x:c r="I123" s="20">
        <x:f t="shared" si="16"/>
        <x:v>0</x:v>
      </x:c>
      <x:c r="J123" s="20"/>
      <x:c r="K123" s="20"/>
      <x:c r="L123" s="20">
        <x:f t="shared" si="17"/>
        <x:v>0</x:v>
      </x:c>
      <x:c r="M123" s="20"/>
      <x:c r="N123" s="20">
        <x:f t="shared" si="18"/>
        <x:v>0</x:v>
      </x:c>
      <x:c r="O123" s="20"/>
      <x:c r="P123" s="20">
        <x:f t="shared" si="19"/>
        <x:v>0</x:v>
      </x:c>
      <x:c r="Q123" s="8"/>
    </x:row>
    <x:row r="124" spans="4:17" customHeight="1">
      <x:c r="D124" s="8"/>
      <x:c r="E124" s="11"/>
      <x:c r="F124" s="14"/>
      <x:c r="G124" s="20"/>
      <x:c r="H124" s="20"/>
      <x:c r="I124" s="20">
        <x:f t="shared" si="16"/>
        <x:v>0</x:v>
      </x:c>
      <x:c r="J124" s="20"/>
      <x:c r="K124" s="20"/>
      <x:c r="L124" s="20">
        <x:f t="shared" si="17"/>
        <x:v>0</x:v>
      </x:c>
      <x:c r="M124" s="20"/>
      <x:c r="N124" s="20">
        <x:f t="shared" si="18"/>
        <x:v>0</x:v>
      </x:c>
      <x:c r="O124" s="20"/>
      <x:c r="P124" s="20">
        <x:f t="shared" si="19"/>
        <x:v>0</x:v>
      </x:c>
      <x:c r="Q124" s="8"/>
    </x:row>
    <x:row r="125" spans="4:17" customHeight="1">
      <x:c r="D125" s="8"/>
      <x:c r="E125" s="11"/>
      <x:c r="F125" s="14"/>
      <x:c r="G125" s="20"/>
      <x:c r="H125" s="20"/>
      <x:c r="I125" s="20">
        <x:f t="shared" si="16"/>
        <x:v>0</x:v>
      </x:c>
      <x:c r="J125" s="20"/>
      <x:c r="K125" s="20"/>
      <x:c r="L125" s="20">
        <x:f t="shared" si="17"/>
        <x:v>0</x:v>
      </x:c>
      <x:c r="M125" s="20"/>
      <x:c r="N125" s="20">
        <x:f t="shared" si="18"/>
        <x:v>0</x:v>
      </x:c>
      <x:c r="O125" s="20"/>
      <x:c r="P125" s="20">
        <x:f t="shared" si="19"/>
        <x:v>0</x:v>
      </x:c>
      <x:c r="Q125" s="8"/>
    </x:row>
    <x:row r="126" spans="4:17" customHeight="1">
      <x:c r="D126" s="8"/>
      <x:c r="E126" s="11"/>
      <x:c r="F126" s="14"/>
      <x:c r="G126" s="20"/>
      <x:c r="H126" s="20"/>
      <x:c r="I126" s="20">
        <x:f t="shared" si="16"/>
        <x:v>0</x:v>
      </x:c>
      <x:c r="J126" s="20"/>
      <x:c r="K126" s="20"/>
      <x:c r="L126" s="20">
        <x:f t="shared" si="17"/>
        <x:v>0</x:v>
      </x:c>
      <x:c r="M126" s="20"/>
      <x:c r="N126" s="20">
        <x:f t="shared" si="18"/>
        <x:v>0</x:v>
      </x:c>
      <x:c r="O126" s="20"/>
      <x:c r="P126" s="20">
        <x:f t="shared" si="19"/>
        <x:v>0</x:v>
      </x:c>
      <x:c r="Q126" s="8"/>
    </x:row>
    <x:row r="127" spans="4:17" customHeight="1">
      <x:c r="D127" s="8"/>
      <x:c r="E127" s="11"/>
      <x:c r="F127" s="14"/>
      <x:c r="G127" s="20"/>
      <x:c r="H127" s="20"/>
      <x:c r="I127" s="20">
        <x:f t="shared" si="16"/>
        <x:v>0</x:v>
      </x:c>
      <x:c r="J127" s="20"/>
      <x:c r="K127" s="20"/>
      <x:c r="L127" s="20">
        <x:f t="shared" si="17"/>
        <x:v>0</x:v>
      </x:c>
      <x:c r="M127" s="20"/>
      <x:c r="N127" s="20">
        <x:f t="shared" si="18"/>
        <x:v>0</x:v>
      </x:c>
      <x:c r="O127" s="20"/>
      <x:c r="P127" s="20">
        <x:f t="shared" si="19"/>
        <x:v>0</x:v>
      </x:c>
      <x:c r="Q127" s="8"/>
    </x:row>
    <x:row r="128" spans="4:17" customHeight="1">
      <x:c r="D128" s="8"/>
      <x:c r="E128" s="11"/>
      <x:c r="F128" s="14"/>
      <x:c r="G128" s="20"/>
      <x:c r="H128" s="20"/>
      <x:c r="I128" s="20">
        <x:f t="shared" si="16"/>
        <x:v>0</x:v>
      </x:c>
      <x:c r="J128" s="20"/>
      <x:c r="K128" s="20"/>
      <x:c r="L128" s="20">
        <x:f t="shared" si="17"/>
        <x:v>0</x:v>
      </x:c>
      <x:c r="M128" s="20"/>
      <x:c r="N128" s="20">
        <x:f t="shared" si="18"/>
        <x:v>0</x:v>
      </x:c>
      <x:c r="O128" s="20"/>
      <x:c r="P128" s="20">
        <x:f t="shared" si="19"/>
        <x:v>0</x:v>
      </x:c>
      <x:c r="Q128" s="8"/>
    </x:row>
    <x:row r="129" spans="4:17" customHeight="1">
      <x:c r="D129" s="8"/>
      <x:c r="E129" s="11"/>
      <x:c r="F129" s="14"/>
      <x:c r="G129" s="20"/>
      <x:c r="H129" s="20"/>
      <x:c r="I129" s="20">
        <x:f t="shared" si="16"/>
        <x:v>0</x:v>
      </x:c>
      <x:c r="J129" s="20"/>
      <x:c r="K129" s="20"/>
      <x:c r="L129" s="20">
        <x:f t="shared" si="17"/>
        <x:v>0</x:v>
      </x:c>
      <x:c r="M129" s="20"/>
      <x:c r="N129" s="20">
        <x:f t="shared" si="18"/>
        <x:v>0</x:v>
      </x:c>
      <x:c r="O129" s="20"/>
      <x:c r="P129" s="20">
        <x:f t="shared" si="19"/>
        <x:v>0</x:v>
      </x:c>
      <x:c r="Q129" s="8"/>
    </x:row>
    <x:row r="130" spans="4:17" customHeight="1">
      <x:c r="D130" s="8"/>
      <x:c r="E130" s="11"/>
      <x:c r="F130" s="14"/>
      <x:c r="G130" s="20"/>
      <x:c r="H130" s="20"/>
      <x:c r="I130" s="20">
        <x:f t="shared" si="16"/>
        <x:v>0</x:v>
      </x:c>
      <x:c r="J130" s="20"/>
      <x:c r="K130" s="20"/>
      <x:c r="L130" s="20">
        <x:f t="shared" si="17"/>
        <x:v>0</x:v>
      </x:c>
      <x:c r="M130" s="20"/>
      <x:c r="N130" s="20">
        <x:f t="shared" si="18"/>
        <x:v>0</x:v>
      </x:c>
      <x:c r="O130" s="20"/>
      <x:c r="P130" s="20">
        <x:f t="shared" si="19"/>
        <x:v>0</x:v>
      </x:c>
      <x:c r="Q130" s="8"/>
    </x:row>
    <x:row r="131" spans="4:17" customHeight="1">
      <x:c r="D131" s="8"/>
      <x:c r="E131" s="11"/>
      <x:c r="F131" s="14"/>
      <x:c r="G131" s="20"/>
      <x:c r="H131" s="20"/>
      <x:c r="I131" s="20">
        <x:f t="shared" si="16"/>
        <x:v>0</x:v>
      </x:c>
      <x:c r="J131" s="20"/>
      <x:c r="K131" s="20"/>
      <x:c r="L131" s="20">
        <x:f t="shared" si="17"/>
        <x:v>0</x:v>
      </x:c>
      <x:c r="M131" s="20"/>
      <x:c r="N131" s="20">
        <x:f t="shared" si="18"/>
        <x:v>0</x:v>
      </x:c>
      <x:c r="O131" s="20"/>
      <x:c r="P131" s="20">
        <x:f t="shared" si="19"/>
        <x:v>0</x:v>
      </x:c>
      <x:c r="Q131" s="8"/>
    </x:row>
    <x:row r="132" spans="4:17" customHeight="1">
      <x:c r="D132" s="8"/>
      <x:c r="E132" s="11"/>
      <x:c r="F132" s="14"/>
      <x:c r="G132" s="20"/>
      <x:c r="H132" s="20"/>
      <x:c r="I132" s="20">
        <x:f t="shared" si="16"/>
        <x:v>0</x:v>
      </x:c>
      <x:c r="J132" s="20"/>
      <x:c r="K132" s="20"/>
      <x:c r="L132" s="20">
        <x:f t="shared" si="17"/>
        <x:v>0</x:v>
      </x:c>
      <x:c r="M132" s="20"/>
      <x:c r="N132" s="20">
        <x:f t="shared" si="18"/>
        <x:v>0</x:v>
      </x:c>
      <x:c r="O132" s="20"/>
      <x:c r="P132" s="20">
        <x:f t="shared" si="19"/>
        <x:v>0</x:v>
      </x:c>
      <x:c r="Q132" s="8"/>
    </x:row>
    <x:row r="133" spans="2:17" customHeight="1">
      <x:c r="B133" s="9" t="s">
        <x:v>351</x:v>
      </x:c>
      <x:c r="C133" s="9" t="s">
        <x:v>56</x:v>
      </x:c>
      <x:c r="D133" s="8" t="s">
        <x:v>439</x:v>
      </x:c>
      <x:c r="E133" s="11"/>
      <x:c r="F133" s="14"/>
      <x:c r="G133" s="20"/>
      <x:c r="H133" s="20"/>
      <x:c r="I133" s="20">
        <x:f>TRUNC(SUM(I108:I132))</x:f>
        <x:v>0</x:v>
      </x:c>
      <x:c r="J133" s="20"/>
      <x:c r="K133" s="20"/>
      <x:c r="L133" s="20">
        <x:f>TRUNC(SUM(L108:L132))</x:f>
        <x:v>0</x:v>
      </x:c>
      <x:c r="M133" s="20"/>
      <x:c r="N133" s="20">
        <x:f>TRUNC(SUM(N108:N132))</x:f>
        <x:v>0</x:v>
      </x:c>
      <x:c r="O133" s="20"/>
      <x:c r="P133" s="20">
        <x:f>TRUNC(SUM(P108:P132))</x:f>
        <x:v>0</x:v>
      </x:c>
      <x:c r="Q133" s="8"/>
    </x:row>
    <x:row r="134" spans="2:17" customHeight="1">
      <x:c r="B134" s="9" t="s">
        <x:v>335</x:v>
      </x:c>
      <x:c r="D134" s="106" t="s">
        <x:v>67</x:v>
      </x:c>
      <x:c r="E134" s="107"/>
      <x:c r="F134" s="107"/>
      <x:c r="G134" s="107"/>
      <x:c r="H134" s="107"/>
      <x:c r="I134" s="107"/>
      <x:c r="J134" s="107"/>
      <x:c r="K134" s="107"/>
      <x:c r="L134" s="107"/>
      <x:c r="M134" s="107"/>
      <x:c r="N134" s="107"/>
      <x:c r="O134" s="107"/>
      <x:c r="P134" s="107"/>
      <x:c r="Q134" s="108"/>
    </x:row>
    <x:row r="135" spans="2:17" customHeight="1">
      <x:c r="B135" s="9" t="s">
        <x:v>57</x:v>
      </x:c>
      <x:c r="D135" s="8" t="s">
        <x:v>207</x:v>
      </x:c>
      <x:c r="E135" s="11"/>
      <x:c r="F135" s="14" t="s">
        <x:v>393</x:v>
      </x:c>
      <x:c r="G135" s="20">
        <x:v>1</x:v>
      </x:c>
      <x:c r="H135" s="20"/>
      <x:c r="I135" s="20"/>
      <x:c r="J135" s="20"/>
      <x:c r="K135" s="20"/>
      <x:c r="L135" s="20"/>
      <x:c r="M135" s="20"/>
      <x:c r="N135" s="20"/>
      <x:c r="O135" s="20"/>
      <x:c r="P135" s="20"/>
      <x:c r="Q135" s="8"/>
    </x:row>
    <x:row r="136" spans="2:17" customHeight="1">
      <x:c r="B136" s="9" t="s">
        <x:v>68</x:v>
      </x:c>
      <x:c r="D136" s="8" t="s">
        <x:v>210</x:v>
      </x:c>
      <x:c r="E136" s="11"/>
      <x:c r="F136" s="14" t="s">
        <x:v>393</x:v>
      </x:c>
      <x:c r="G136" s="20">
        <x:v>1</x:v>
      </x:c>
      <x:c r="H136" s="20"/>
      <x:c r="I136" s="20"/>
      <x:c r="J136" s="20"/>
      <x:c r="K136" s="20"/>
      <x:c r="L136" s="20"/>
      <x:c r="M136" s="20"/>
      <x:c r="N136" s="20"/>
      <x:c r="O136" s="20"/>
      <x:c r="P136" s="20"/>
      <x:c r="Q136" s="8"/>
    </x:row>
    <x:row r="137" spans="4:17" customHeight="1">
      <x:c r="D137" s="8"/>
      <x:c r="E137" s="11"/>
      <x:c r="F137" s="14"/>
      <x:c r="G137" s="20"/>
      <x:c r="H137" s="20"/>
      <x:c r="I137" s="20"/>
      <x:c r="J137" s="20"/>
      <x:c r="K137" s="20"/>
      <x:c r="L137" s="20"/>
      <x:c r="M137" s="20"/>
      <x:c r="N137" s="20"/>
      <x:c r="O137" s="20"/>
      <x:c r="P137" s="20"/>
      <x:c r="Q137" s="8"/>
    </x:row>
    <x:row r="138" spans="4:17" customHeight="1">
      <x:c r="D138" s="8"/>
      <x:c r="E138" s="11"/>
      <x:c r="F138" s="14"/>
      <x:c r="G138" s="20"/>
      <x:c r="H138" s="20"/>
      <x:c r="I138" s="20"/>
      <x:c r="J138" s="20"/>
      <x:c r="K138" s="20"/>
      <x:c r="L138" s="20"/>
      <x:c r="M138" s="20"/>
      <x:c r="N138" s="20"/>
      <x:c r="O138" s="20"/>
      <x:c r="P138" s="20"/>
      <x:c r="Q138" s="8"/>
    </x:row>
    <x:row r="139" spans="4:17" customHeight="1">
      <x:c r="D139" s="8"/>
      <x:c r="E139" s="11"/>
      <x:c r="F139" s="14"/>
      <x:c r="G139" s="20"/>
      <x:c r="H139" s="20"/>
      <x:c r="I139" s="20">
        <x:f t="shared" ref="I139:I158" si="20">G139*H139</x:f>
        <x:v>0</x:v>
      </x:c>
      <x:c r="J139" s="20"/>
      <x:c r="K139" s="20"/>
      <x:c r="L139" s="20">
        <x:f t="shared" ref="L139:L158" si="21">G139*K139</x:f>
        <x:v>0</x:v>
      </x:c>
      <x:c r="M139" s="20"/>
      <x:c r="N139" s="20">
        <x:f t="shared" ref="N139:N158" si="22">G139*M139</x:f>
        <x:v>0</x:v>
      </x:c>
      <x:c r="O139" s="20"/>
      <x:c r="P139" s="20">
        <x:f t="shared" ref="P139:P158" si="23">SUM(I139,L139,N139)</x:f>
        <x:v>0</x:v>
      </x:c>
      <x:c r="Q139" s="8"/>
    </x:row>
    <x:row r="140" spans="4:17" customHeight="1">
      <x:c r="D140" s="8"/>
      <x:c r="E140" s="11"/>
      <x:c r="F140" s="14"/>
      <x:c r="G140" s="20"/>
      <x:c r="H140" s="20"/>
      <x:c r="I140" s="20">
        <x:f t="shared" si="20"/>
        <x:v>0</x:v>
      </x:c>
      <x:c r="J140" s="20"/>
      <x:c r="K140" s="20"/>
      <x:c r="L140" s="20">
        <x:f t="shared" si="21"/>
        <x:v>0</x:v>
      </x:c>
      <x:c r="M140" s="20"/>
      <x:c r="N140" s="20">
        <x:f t="shared" si="22"/>
        <x:v>0</x:v>
      </x:c>
      <x:c r="O140" s="20"/>
      <x:c r="P140" s="20">
        <x:f t="shared" si="23"/>
        <x:v>0</x:v>
      </x:c>
      <x:c r="Q140" s="8"/>
    </x:row>
    <x:row r="141" spans="4:17" customHeight="1">
      <x:c r="D141" s="8"/>
      <x:c r="E141" s="11"/>
      <x:c r="F141" s="14"/>
      <x:c r="G141" s="20"/>
      <x:c r="H141" s="20"/>
      <x:c r="I141" s="20">
        <x:f t="shared" si="20"/>
        <x:v>0</x:v>
      </x:c>
      <x:c r="J141" s="20"/>
      <x:c r="K141" s="20"/>
      <x:c r="L141" s="20">
        <x:f t="shared" si="21"/>
        <x:v>0</x:v>
      </x:c>
      <x:c r="M141" s="20"/>
      <x:c r="N141" s="20">
        <x:f t="shared" si="22"/>
        <x:v>0</x:v>
      </x:c>
      <x:c r="O141" s="20"/>
      <x:c r="P141" s="20">
        <x:f t="shared" si="23"/>
        <x:v>0</x:v>
      </x:c>
      <x:c r="Q141" s="8"/>
    </x:row>
    <x:row r="142" spans="4:17" customHeight="1">
      <x:c r="D142" s="8"/>
      <x:c r="E142" s="11"/>
      <x:c r="F142" s="14"/>
      <x:c r="G142" s="20"/>
      <x:c r="H142" s="20"/>
      <x:c r="I142" s="20">
        <x:f t="shared" si="20"/>
        <x:v>0</x:v>
      </x:c>
      <x:c r="J142" s="20"/>
      <x:c r="K142" s="20"/>
      <x:c r="L142" s="20">
        <x:f t="shared" si="21"/>
        <x:v>0</x:v>
      </x:c>
      <x:c r="M142" s="20"/>
      <x:c r="N142" s="20">
        <x:f t="shared" si="22"/>
        <x:v>0</x:v>
      </x:c>
      <x:c r="O142" s="20"/>
      <x:c r="P142" s="20">
        <x:f t="shared" si="23"/>
        <x:v>0</x:v>
      </x:c>
      <x:c r="Q142" s="8"/>
    </x:row>
    <x:row r="143" spans="4:17" customHeight="1">
      <x:c r="D143" s="8"/>
      <x:c r="E143" s="11"/>
      <x:c r="F143" s="14"/>
      <x:c r="G143" s="20"/>
      <x:c r="H143" s="20"/>
      <x:c r="I143" s="20">
        <x:f t="shared" si="20"/>
        <x:v>0</x:v>
      </x:c>
      <x:c r="J143" s="20"/>
      <x:c r="K143" s="20"/>
      <x:c r="L143" s="20">
        <x:f t="shared" si="21"/>
        <x:v>0</x:v>
      </x:c>
      <x:c r="M143" s="20"/>
      <x:c r="N143" s="20">
        <x:f t="shared" si="22"/>
        <x:v>0</x:v>
      </x:c>
      <x:c r="O143" s="20"/>
      <x:c r="P143" s="20">
        <x:f t="shared" si="23"/>
        <x:v>0</x:v>
      </x:c>
      <x:c r="Q143" s="8"/>
    </x:row>
    <x:row r="144" spans="4:17" customHeight="1">
      <x:c r="D144" s="8"/>
      <x:c r="E144" s="11"/>
      <x:c r="F144" s="14"/>
      <x:c r="G144" s="20"/>
      <x:c r="H144" s="20"/>
      <x:c r="I144" s="20">
        <x:f t="shared" si="20"/>
        <x:v>0</x:v>
      </x:c>
      <x:c r="J144" s="20"/>
      <x:c r="K144" s="20"/>
      <x:c r="L144" s="20">
        <x:f t="shared" si="21"/>
        <x:v>0</x:v>
      </x:c>
      <x:c r="M144" s="20"/>
      <x:c r="N144" s="20">
        <x:f t="shared" si="22"/>
        <x:v>0</x:v>
      </x:c>
      <x:c r="O144" s="20"/>
      <x:c r="P144" s="20">
        <x:f t="shared" si="23"/>
        <x:v>0</x:v>
      </x:c>
      <x:c r="Q144" s="8"/>
    </x:row>
    <x:row r="145" spans="4:17" customHeight="1">
      <x:c r="D145" s="8"/>
      <x:c r="E145" s="11"/>
      <x:c r="F145" s="14"/>
      <x:c r="G145" s="20"/>
      <x:c r="H145" s="20"/>
      <x:c r="I145" s="20">
        <x:f t="shared" si="20"/>
        <x:v>0</x:v>
      </x:c>
      <x:c r="J145" s="20"/>
      <x:c r="K145" s="20"/>
      <x:c r="L145" s="20">
        <x:f t="shared" si="21"/>
        <x:v>0</x:v>
      </x:c>
      <x:c r="M145" s="20"/>
      <x:c r="N145" s="20">
        <x:f t="shared" si="22"/>
        <x:v>0</x:v>
      </x:c>
      <x:c r="O145" s="20"/>
      <x:c r="P145" s="20">
        <x:f t="shared" si="23"/>
        <x:v>0</x:v>
      </x:c>
      <x:c r="Q145" s="8"/>
    </x:row>
    <x:row r="146" spans="4:17" customHeight="1">
      <x:c r="D146" s="8"/>
      <x:c r="E146" s="11"/>
      <x:c r="F146" s="14"/>
      <x:c r="G146" s="20"/>
      <x:c r="H146" s="20"/>
      <x:c r="I146" s="20">
        <x:f t="shared" si="20"/>
        <x:v>0</x:v>
      </x:c>
      <x:c r="J146" s="20"/>
      <x:c r="K146" s="20"/>
      <x:c r="L146" s="20">
        <x:f t="shared" si="21"/>
        <x:v>0</x:v>
      </x:c>
      <x:c r="M146" s="20"/>
      <x:c r="N146" s="20">
        <x:f t="shared" si="22"/>
        <x:v>0</x:v>
      </x:c>
      <x:c r="O146" s="20"/>
      <x:c r="P146" s="20">
        <x:f t="shared" si="23"/>
        <x:v>0</x:v>
      </x:c>
      <x:c r="Q146" s="8"/>
    </x:row>
    <x:row r="147" spans="4:17" customHeight="1">
      <x:c r="D147" s="8"/>
      <x:c r="E147" s="11"/>
      <x:c r="F147" s="14"/>
      <x:c r="G147" s="20"/>
      <x:c r="H147" s="20"/>
      <x:c r="I147" s="20">
        <x:f t="shared" si="20"/>
        <x:v>0</x:v>
      </x:c>
      <x:c r="J147" s="20"/>
      <x:c r="K147" s="20"/>
      <x:c r="L147" s="20">
        <x:f t="shared" si="21"/>
        <x:v>0</x:v>
      </x:c>
      <x:c r="M147" s="20"/>
      <x:c r="N147" s="20">
        <x:f t="shared" si="22"/>
        <x:v>0</x:v>
      </x:c>
      <x:c r="O147" s="20"/>
      <x:c r="P147" s="20">
        <x:f t="shared" si="23"/>
        <x:v>0</x:v>
      </x:c>
      <x:c r="Q147" s="8"/>
    </x:row>
    <x:row r="148" spans="4:17" customHeight="1">
      <x:c r="D148" s="8"/>
      <x:c r="E148" s="11"/>
      <x:c r="F148" s="14"/>
      <x:c r="G148" s="20"/>
      <x:c r="H148" s="20"/>
      <x:c r="I148" s="20">
        <x:f t="shared" si="20"/>
        <x:v>0</x:v>
      </x:c>
      <x:c r="J148" s="20"/>
      <x:c r="K148" s="20"/>
      <x:c r="L148" s="20">
        <x:f t="shared" si="21"/>
        <x:v>0</x:v>
      </x:c>
      <x:c r="M148" s="20"/>
      <x:c r="N148" s="20">
        <x:f t="shared" si="22"/>
        <x:v>0</x:v>
      </x:c>
      <x:c r="O148" s="20"/>
      <x:c r="P148" s="20">
        <x:f t="shared" si="23"/>
        <x:v>0</x:v>
      </x:c>
      <x:c r="Q148" s="8"/>
    </x:row>
    <x:row r="149" spans="4:17" customHeight="1">
      <x:c r="D149" s="8"/>
      <x:c r="E149" s="11"/>
      <x:c r="F149" s="14"/>
      <x:c r="G149" s="20"/>
      <x:c r="H149" s="20"/>
      <x:c r="I149" s="20">
        <x:f t="shared" si="20"/>
        <x:v>0</x:v>
      </x:c>
      <x:c r="J149" s="20"/>
      <x:c r="K149" s="20"/>
      <x:c r="L149" s="20">
        <x:f t="shared" si="21"/>
        <x:v>0</x:v>
      </x:c>
      <x:c r="M149" s="20"/>
      <x:c r="N149" s="20">
        <x:f t="shared" si="22"/>
        <x:v>0</x:v>
      </x:c>
      <x:c r="O149" s="20"/>
      <x:c r="P149" s="20">
        <x:f t="shared" si="23"/>
        <x:v>0</x:v>
      </x:c>
      <x:c r="Q149" s="8"/>
    </x:row>
    <x:row r="150" spans="4:17" customHeight="1">
      <x:c r="D150" s="8"/>
      <x:c r="E150" s="11"/>
      <x:c r="F150" s="14"/>
      <x:c r="G150" s="20"/>
      <x:c r="H150" s="20"/>
      <x:c r="I150" s="20">
        <x:f t="shared" si="20"/>
        <x:v>0</x:v>
      </x:c>
      <x:c r="J150" s="20"/>
      <x:c r="K150" s="20"/>
      <x:c r="L150" s="20">
        <x:f t="shared" si="21"/>
        <x:v>0</x:v>
      </x:c>
      <x:c r="M150" s="20"/>
      <x:c r="N150" s="20">
        <x:f t="shared" si="22"/>
        <x:v>0</x:v>
      </x:c>
      <x:c r="O150" s="20"/>
      <x:c r="P150" s="20">
        <x:f t="shared" si="23"/>
        <x:v>0</x:v>
      </x:c>
      <x:c r="Q150" s="8"/>
    </x:row>
    <x:row r="151" spans="4:17" customHeight="1">
      <x:c r="D151" s="8"/>
      <x:c r="E151" s="11"/>
      <x:c r="F151" s="14"/>
      <x:c r="G151" s="20"/>
      <x:c r="H151" s="20"/>
      <x:c r="I151" s="20">
        <x:f t="shared" si="20"/>
        <x:v>0</x:v>
      </x:c>
      <x:c r="J151" s="20"/>
      <x:c r="K151" s="20"/>
      <x:c r="L151" s="20">
        <x:f t="shared" si="21"/>
        <x:v>0</x:v>
      </x:c>
      <x:c r="M151" s="20"/>
      <x:c r="N151" s="20">
        <x:f t="shared" si="22"/>
        <x:v>0</x:v>
      </x:c>
      <x:c r="O151" s="20"/>
      <x:c r="P151" s="20">
        <x:f t="shared" si="23"/>
        <x:v>0</x:v>
      </x:c>
      <x:c r="Q151" s="8"/>
    </x:row>
    <x:row r="152" spans="4:17" customHeight="1">
      <x:c r="D152" s="8"/>
      <x:c r="E152" s="11"/>
      <x:c r="F152" s="14"/>
      <x:c r="G152" s="20"/>
      <x:c r="H152" s="20"/>
      <x:c r="I152" s="20">
        <x:f t="shared" si="20"/>
        <x:v>0</x:v>
      </x:c>
      <x:c r="J152" s="20"/>
      <x:c r="K152" s="20"/>
      <x:c r="L152" s="20">
        <x:f t="shared" si="21"/>
        <x:v>0</x:v>
      </x:c>
      <x:c r="M152" s="20"/>
      <x:c r="N152" s="20">
        <x:f t="shared" si="22"/>
        <x:v>0</x:v>
      </x:c>
      <x:c r="O152" s="20"/>
      <x:c r="P152" s="20">
        <x:f t="shared" si="23"/>
        <x:v>0</x:v>
      </x:c>
      <x:c r="Q152" s="8"/>
    </x:row>
    <x:row r="153" spans="4:17" customHeight="1">
      <x:c r="D153" s="8"/>
      <x:c r="E153" s="11"/>
      <x:c r="F153" s="14"/>
      <x:c r="G153" s="20"/>
      <x:c r="H153" s="20"/>
      <x:c r="I153" s="20">
        <x:f t="shared" si="20"/>
        <x:v>0</x:v>
      </x:c>
      <x:c r="J153" s="20"/>
      <x:c r="K153" s="20"/>
      <x:c r="L153" s="20">
        <x:f t="shared" si="21"/>
        <x:v>0</x:v>
      </x:c>
      <x:c r="M153" s="20"/>
      <x:c r="N153" s="20">
        <x:f t="shared" si="22"/>
        <x:v>0</x:v>
      </x:c>
      <x:c r="O153" s="20"/>
      <x:c r="P153" s="20">
        <x:f t="shared" si="23"/>
        <x:v>0</x:v>
      </x:c>
      <x:c r="Q153" s="8"/>
    </x:row>
    <x:row r="154" spans="4:17" customHeight="1">
      <x:c r="D154" s="8"/>
      <x:c r="E154" s="11"/>
      <x:c r="F154" s="14"/>
      <x:c r="G154" s="20"/>
      <x:c r="H154" s="20"/>
      <x:c r="I154" s="20">
        <x:f t="shared" si="20"/>
        <x:v>0</x:v>
      </x:c>
      <x:c r="J154" s="20"/>
      <x:c r="K154" s="20"/>
      <x:c r="L154" s="20">
        <x:f t="shared" si="21"/>
        <x:v>0</x:v>
      </x:c>
      <x:c r="M154" s="20"/>
      <x:c r="N154" s="20">
        <x:f t="shared" si="22"/>
        <x:v>0</x:v>
      </x:c>
      <x:c r="O154" s="20"/>
      <x:c r="P154" s="20">
        <x:f t="shared" si="23"/>
        <x:v>0</x:v>
      </x:c>
      <x:c r="Q154" s="8"/>
    </x:row>
    <x:row r="155" spans="4:17" customHeight="1">
      <x:c r="D155" s="8"/>
      <x:c r="E155" s="11"/>
      <x:c r="F155" s="14"/>
      <x:c r="G155" s="20"/>
      <x:c r="H155" s="20"/>
      <x:c r="I155" s="20">
        <x:f t="shared" si="20"/>
        <x:v>0</x:v>
      </x:c>
      <x:c r="J155" s="20"/>
      <x:c r="K155" s="20"/>
      <x:c r="L155" s="20">
        <x:f t="shared" si="21"/>
        <x:v>0</x:v>
      </x:c>
      <x:c r="M155" s="20"/>
      <x:c r="N155" s="20">
        <x:f t="shared" si="22"/>
        <x:v>0</x:v>
      </x:c>
      <x:c r="O155" s="20"/>
      <x:c r="P155" s="20">
        <x:f t="shared" si="23"/>
        <x:v>0</x:v>
      </x:c>
      <x:c r="Q155" s="8"/>
    </x:row>
    <x:row r="156" spans="4:17" customHeight="1">
      <x:c r="D156" s="8"/>
      <x:c r="E156" s="11"/>
      <x:c r="F156" s="14"/>
      <x:c r="G156" s="20"/>
      <x:c r="H156" s="20"/>
      <x:c r="I156" s="20">
        <x:f t="shared" si="20"/>
        <x:v>0</x:v>
      </x:c>
      <x:c r="J156" s="20"/>
      <x:c r="K156" s="20"/>
      <x:c r="L156" s="20">
        <x:f t="shared" si="21"/>
        <x:v>0</x:v>
      </x:c>
      <x:c r="M156" s="20"/>
      <x:c r="N156" s="20">
        <x:f t="shared" si="22"/>
        <x:v>0</x:v>
      </x:c>
      <x:c r="O156" s="20"/>
      <x:c r="P156" s="20">
        <x:f t="shared" si="23"/>
        <x:v>0</x:v>
      </x:c>
      <x:c r="Q156" s="8"/>
    </x:row>
    <x:row r="157" spans="4:17" customHeight="1">
      <x:c r="D157" s="8"/>
      <x:c r="E157" s="11"/>
      <x:c r="F157" s="14"/>
      <x:c r="G157" s="20"/>
      <x:c r="H157" s="20"/>
      <x:c r="I157" s="20">
        <x:f t="shared" si="20"/>
        <x:v>0</x:v>
      </x:c>
      <x:c r="J157" s="20"/>
      <x:c r="K157" s="20"/>
      <x:c r="L157" s="20">
        <x:f t="shared" si="21"/>
        <x:v>0</x:v>
      </x:c>
      <x:c r="M157" s="20"/>
      <x:c r="N157" s="20">
        <x:f t="shared" si="22"/>
        <x:v>0</x:v>
      </x:c>
      <x:c r="O157" s="20"/>
      <x:c r="P157" s="20">
        <x:f t="shared" si="23"/>
        <x:v>0</x:v>
      </x:c>
      <x:c r="Q157" s="8"/>
    </x:row>
    <x:row r="158" spans="4:17" customHeight="1">
      <x:c r="D158" s="8"/>
      <x:c r="E158" s="11"/>
      <x:c r="F158" s="14"/>
      <x:c r="G158" s="20"/>
      <x:c r="H158" s="20"/>
      <x:c r="I158" s="20">
        <x:f t="shared" si="20"/>
        <x:v>0</x:v>
      </x:c>
      <x:c r="J158" s="20"/>
      <x:c r="K158" s="20"/>
      <x:c r="L158" s="20">
        <x:f t="shared" si="21"/>
        <x:v>0</x:v>
      </x:c>
      <x:c r="M158" s="20"/>
      <x:c r="N158" s="20">
        <x:f t="shared" si="22"/>
        <x:v>0</x:v>
      </x:c>
      <x:c r="O158" s="20"/>
      <x:c r="P158" s="20">
        <x:f t="shared" si="23"/>
        <x:v>0</x:v>
      </x:c>
      <x:c r="Q158" s="8"/>
    </x:row>
    <x:row r="159" spans="2:17" customHeight="1">
      <x:c r="B159" s="9" t="s">
        <x:v>357</x:v>
      </x:c>
      <x:c r="C159" s="9" t="s">
        <x:v>56</x:v>
      </x:c>
      <x:c r="D159" s="8" t="s">
        <x:v>439</x:v>
      </x:c>
      <x:c r="E159" s="11"/>
      <x:c r="F159" s="14"/>
      <x:c r="G159" s="20"/>
      <x:c r="H159" s="20"/>
      <x:c r="I159" s="20">
        <x:f>TRUNC(SUM(I134:I158))</x:f>
        <x:v>0</x:v>
      </x:c>
      <x:c r="J159" s="20"/>
      <x:c r="K159" s="20"/>
      <x:c r="L159" s="20">
        <x:f>TRUNC(SUM(L134:L158))</x:f>
        <x:v>0</x:v>
      </x:c>
      <x:c r="M159" s="20"/>
      <x:c r="N159" s="20">
        <x:f>TRUNC(SUM(N134:N158))</x:f>
        <x:v>0</x:v>
      </x:c>
      <x:c r="O159" s="20"/>
      <x:c r="P159" s="20">
        <x:f>TRUNC(SUM(P134:P158))</x:f>
        <x:v>0</x:v>
      </x:c>
      <x:c r="Q159" s="8"/>
    </x:row>
    <x:row r="160" spans="2:17" customHeight="1">
      <x:c r="B160" s="9" t="s">
        <x:v>335</x:v>
      </x:c>
      <x:c r="D160" s="106" t="s">
        <x:v>422</x:v>
      </x:c>
      <x:c r="E160" s="107"/>
      <x:c r="F160" s="107"/>
      <x:c r="G160" s="107"/>
      <x:c r="H160" s="107"/>
      <x:c r="I160" s="107"/>
      <x:c r="J160" s="107"/>
      <x:c r="K160" s="107"/>
      <x:c r="L160" s="107"/>
      <x:c r="M160" s="107"/>
      <x:c r="N160" s="107"/>
      <x:c r="O160" s="107"/>
      <x:c r="P160" s="107"/>
      <x:c r="Q160" s="108"/>
    </x:row>
    <x:row r="161" spans="2:17" customHeight="1">
      <x:c r="B161" s="9" t="s">
        <x:v>76</x:v>
      </x:c>
      <x:c r="D161" s="8" t="s">
        <x:v>6</x:v>
      </x:c>
      <x:c r="E161" s="11"/>
      <x:c r="F161" s="14" t="s">
        <x:v>393</x:v>
      </x:c>
      <x:c r="G161" s="20">
        <x:v>1</x:v>
      </x:c>
      <x:c r="H161" s="20"/>
      <x:c r="I161" s="20"/>
      <x:c r="J161" s="20"/>
      <x:c r="K161" s="20"/>
      <x:c r="L161" s="20"/>
      <x:c r="M161" s="20"/>
      <x:c r="N161" s="20"/>
      <x:c r="O161" s="20"/>
      <x:c r="P161" s="20"/>
      <x:c r="Q161" s="8"/>
    </x:row>
    <x:row r="162" spans="4:17" customHeight="1">
      <x:c r="D162" s="8"/>
      <x:c r="E162" s="11"/>
      <x:c r="F162" s="14"/>
      <x:c r="G162" s="20"/>
      <x:c r="H162" s="20"/>
      <x:c r="I162" s="20">
        <x:f t="shared" ref="I162:I184" si="24">G162*H162</x:f>
        <x:v>0</x:v>
      </x:c>
      <x:c r="J162" s="20"/>
      <x:c r="K162" s="20"/>
      <x:c r="L162" s="20">
        <x:f t="shared" ref="L162:L184" si="25">G162*K162</x:f>
        <x:v>0</x:v>
      </x:c>
      <x:c r="M162" s="20"/>
      <x:c r="N162" s="20">
        <x:f t="shared" ref="N162:N184" si="26">G162*M162</x:f>
        <x:v>0</x:v>
      </x:c>
      <x:c r="O162" s="20"/>
      <x:c r="P162" s="20">
        <x:f t="shared" ref="P162:P184" si="27">SUM(I162,L162,N162)</x:f>
        <x:v>0</x:v>
      </x:c>
      <x:c r="Q162" s="8"/>
    </x:row>
    <x:row r="163" spans="4:17" customHeight="1">
      <x:c r="D163" s="8"/>
      <x:c r="E163" s="11"/>
      <x:c r="F163" s="14"/>
      <x:c r="G163" s="20"/>
      <x:c r="H163" s="20"/>
      <x:c r="I163" s="20">
        <x:f t="shared" si="24"/>
        <x:v>0</x:v>
      </x:c>
      <x:c r="J163" s="20"/>
      <x:c r="K163" s="20"/>
      <x:c r="L163" s="20">
        <x:f t="shared" si="25"/>
        <x:v>0</x:v>
      </x:c>
      <x:c r="M163" s="20"/>
      <x:c r="N163" s="20">
        <x:f t="shared" si="26"/>
        <x:v>0</x:v>
      </x:c>
      <x:c r="O163" s="20"/>
      <x:c r="P163" s="20">
        <x:f t="shared" si="27"/>
        <x:v>0</x:v>
      </x:c>
      <x:c r="Q163" s="8"/>
    </x:row>
    <x:row r="164" spans="4:17" customHeight="1">
      <x:c r="D164" s="8"/>
      <x:c r="E164" s="11"/>
      <x:c r="F164" s="14"/>
      <x:c r="G164" s="20"/>
      <x:c r="H164" s="20"/>
      <x:c r="I164" s="20">
        <x:f t="shared" si="24"/>
        <x:v>0</x:v>
      </x:c>
      <x:c r="J164" s="20"/>
      <x:c r="K164" s="20"/>
      <x:c r="L164" s="20">
        <x:f t="shared" si="25"/>
        <x:v>0</x:v>
      </x:c>
      <x:c r="M164" s="20"/>
      <x:c r="N164" s="20">
        <x:f t="shared" si="26"/>
        <x:v>0</x:v>
      </x:c>
      <x:c r="O164" s="20"/>
      <x:c r="P164" s="20">
        <x:f t="shared" si="27"/>
        <x:v>0</x:v>
      </x:c>
      <x:c r="Q164" s="8"/>
    </x:row>
    <x:row r="165" spans="4:17" customHeight="1">
      <x:c r="D165" s="8"/>
      <x:c r="E165" s="11"/>
      <x:c r="F165" s="14"/>
      <x:c r="G165" s="20"/>
      <x:c r="H165" s="20"/>
      <x:c r="I165" s="20">
        <x:f t="shared" si="24"/>
        <x:v>0</x:v>
      </x:c>
      <x:c r="J165" s="20"/>
      <x:c r="K165" s="20"/>
      <x:c r="L165" s="20">
        <x:f t="shared" si="25"/>
        <x:v>0</x:v>
      </x:c>
      <x:c r="M165" s="20"/>
      <x:c r="N165" s="20">
        <x:f t="shared" si="26"/>
        <x:v>0</x:v>
      </x:c>
      <x:c r="O165" s="20"/>
      <x:c r="P165" s="20">
        <x:f t="shared" si="27"/>
        <x:v>0</x:v>
      </x:c>
      <x:c r="Q165" s="8"/>
    </x:row>
    <x:row r="166" spans="4:17" customHeight="1">
      <x:c r="D166" s="8"/>
      <x:c r="E166" s="11"/>
      <x:c r="F166" s="14"/>
      <x:c r="G166" s="20"/>
      <x:c r="H166" s="20"/>
      <x:c r="I166" s="20">
        <x:f t="shared" si="24"/>
        <x:v>0</x:v>
      </x:c>
      <x:c r="J166" s="20"/>
      <x:c r="K166" s="20"/>
      <x:c r="L166" s="20">
        <x:f t="shared" si="25"/>
        <x:v>0</x:v>
      </x:c>
      <x:c r="M166" s="20"/>
      <x:c r="N166" s="20">
        <x:f t="shared" si="26"/>
        <x:v>0</x:v>
      </x:c>
      <x:c r="O166" s="20"/>
      <x:c r="P166" s="20">
        <x:f t="shared" si="27"/>
        <x:v>0</x:v>
      </x:c>
      <x:c r="Q166" s="8"/>
    </x:row>
    <x:row r="167" spans="4:17" customHeight="1">
      <x:c r="D167" s="8"/>
      <x:c r="E167" s="11"/>
      <x:c r="F167" s="14"/>
      <x:c r="G167" s="20"/>
      <x:c r="H167" s="20"/>
      <x:c r="I167" s="20">
        <x:f t="shared" si="24"/>
        <x:v>0</x:v>
      </x:c>
      <x:c r="J167" s="20"/>
      <x:c r="K167" s="20"/>
      <x:c r="L167" s="20">
        <x:f t="shared" si="25"/>
        <x:v>0</x:v>
      </x:c>
      <x:c r="M167" s="20"/>
      <x:c r="N167" s="20">
        <x:f t="shared" si="26"/>
        <x:v>0</x:v>
      </x:c>
      <x:c r="O167" s="20"/>
      <x:c r="P167" s="20">
        <x:f t="shared" si="27"/>
        <x:v>0</x:v>
      </x:c>
      <x:c r="Q167" s="8"/>
    </x:row>
    <x:row r="168" spans="4:17" customHeight="1">
      <x:c r="D168" s="8"/>
      <x:c r="E168" s="11"/>
      <x:c r="F168" s="14"/>
      <x:c r="G168" s="20"/>
      <x:c r="H168" s="20"/>
      <x:c r="I168" s="20">
        <x:f t="shared" si="24"/>
        <x:v>0</x:v>
      </x:c>
      <x:c r="J168" s="20"/>
      <x:c r="K168" s="20"/>
      <x:c r="L168" s="20">
        <x:f t="shared" si="25"/>
        <x:v>0</x:v>
      </x:c>
      <x:c r="M168" s="20"/>
      <x:c r="N168" s="20">
        <x:f t="shared" si="26"/>
        <x:v>0</x:v>
      </x:c>
      <x:c r="O168" s="20"/>
      <x:c r="P168" s="20">
        <x:f t="shared" si="27"/>
        <x:v>0</x:v>
      </x:c>
      <x:c r="Q168" s="8"/>
    </x:row>
    <x:row r="169" spans="4:17" customHeight="1">
      <x:c r="D169" s="8"/>
      <x:c r="E169" s="11"/>
      <x:c r="F169" s="14"/>
      <x:c r="G169" s="20"/>
      <x:c r="H169" s="20"/>
      <x:c r="I169" s="20">
        <x:f t="shared" si="24"/>
        <x:v>0</x:v>
      </x:c>
      <x:c r="J169" s="20"/>
      <x:c r="K169" s="20"/>
      <x:c r="L169" s="20">
        <x:f t="shared" si="25"/>
        <x:v>0</x:v>
      </x:c>
      <x:c r="M169" s="20"/>
      <x:c r="N169" s="20">
        <x:f t="shared" si="26"/>
        <x:v>0</x:v>
      </x:c>
      <x:c r="O169" s="20"/>
      <x:c r="P169" s="20">
        <x:f t="shared" si="27"/>
        <x:v>0</x:v>
      </x:c>
      <x:c r="Q169" s="8"/>
    </x:row>
    <x:row r="170" spans="4:17" customHeight="1">
      <x:c r="D170" s="8"/>
      <x:c r="E170" s="11"/>
      <x:c r="F170" s="14"/>
      <x:c r="G170" s="20"/>
      <x:c r="H170" s="20"/>
      <x:c r="I170" s="20">
        <x:f t="shared" si="24"/>
        <x:v>0</x:v>
      </x:c>
      <x:c r="J170" s="20"/>
      <x:c r="K170" s="20"/>
      <x:c r="L170" s="20">
        <x:f t="shared" si="25"/>
        <x:v>0</x:v>
      </x:c>
      <x:c r="M170" s="20"/>
      <x:c r="N170" s="20">
        <x:f t="shared" si="26"/>
        <x:v>0</x:v>
      </x:c>
      <x:c r="O170" s="20"/>
      <x:c r="P170" s="20">
        <x:f t="shared" si="27"/>
        <x:v>0</x:v>
      </x:c>
      <x:c r="Q170" s="8"/>
    </x:row>
    <x:row r="171" spans="4:17" customHeight="1">
      <x:c r="D171" s="8"/>
      <x:c r="E171" s="11"/>
      <x:c r="F171" s="14"/>
      <x:c r="G171" s="20"/>
      <x:c r="H171" s="20"/>
      <x:c r="I171" s="20">
        <x:f t="shared" si="24"/>
        <x:v>0</x:v>
      </x:c>
      <x:c r="J171" s="20"/>
      <x:c r="K171" s="20"/>
      <x:c r="L171" s="20">
        <x:f t="shared" si="25"/>
        <x:v>0</x:v>
      </x:c>
      <x:c r="M171" s="20"/>
      <x:c r="N171" s="20">
        <x:f t="shared" si="26"/>
        <x:v>0</x:v>
      </x:c>
      <x:c r="O171" s="20"/>
      <x:c r="P171" s="20">
        <x:f t="shared" si="27"/>
        <x:v>0</x:v>
      </x:c>
      <x:c r="Q171" s="8"/>
    </x:row>
    <x:row r="172" spans="4:17" customHeight="1">
      <x:c r="D172" s="8"/>
      <x:c r="E172" s="11"/>
      <x:c r="F172" s="14"/>
      <x:c r="G172" s="20"/>
      <x:c r="H172" s="20"/>
      <x:c r="I172" s="20">
        <x:f t="shared" si="24"/>
        <x:v>0</x:v>
      </x:c>
      <x:c r="J172" s="20"/>
      <x:c r="K172" s="20"/>
      <x:c r="L172" s="20">
        <x:f t="shared" si="25"/>
        <x:v>0</x:v>
      </x:c>
      <x:c r="M172" s="20"/>
      <x:c r="N172" s="20">
        <x:f t="shared" si="26"/>
        <x:v>0</x:v>
      </x:c>
      <x:c r="O172" s="20"/>
      <x:c r="P172" s="20">
        <x:f t="shared" si="27"/>
        <x:v>0</x:v>
      </x:c>
      <x:c r="Q172" s="8"/>
    </x:row>
    <x:row r="173" spans="4:17" customHeight="1">
      <x:c r="D173" s="8"/>
      <x:c r="E173" s="11"/>
      <x:c r="F173" s="14"/>
      <x:c r="G173" s="20"/>
      <x:c r="H173" s="20"/>
      <x:c r="I173" s="20">
        <x:f t="shared" si="24"/>
        <x:v>0</x:v>
      </x:c>
      <x:c r="J173" s="20"/>
      <x:c r="K173" s="20"/>
      <x:c r="L173" s="20">
        <x:f t="shared" si="25"/>
        <x:v>0</x:v>
      </x:c>
      <x:c r="M173" s="20"/>
      <x:c r="N173" s="20">
        <x:f t="shared" si="26"/>
        <x:v>0</x:v>
      </x:c>
      <x:c r="O173" s="20"/>
      <x:c r="P173" s="20">
        <x:f t="shared" si="27"/>
        <x:v>0</x:v>
      </x:c>
      <x:c r="Q173" s="8"/>
    </x:row>
    <x:row r="174" spans="4:17" customHeight="1">
      <x:c r="D174" s="8"/>
      <x:c r="E174" s="11"/>
      <x:c r="F174" s="14"/>
      <x:c r="G174" s="20"/>
      <x:c r="H174" s="20"/>
      <x:c r="I174" s="20">
        <x:f t="shared" si="24"/>
        <x:v>0</x:v>
      </x:c>
      <x:c r="J174" s="20"/>
      <x:c r="K174" s="20"/>
      <x:c r="L174" s="20">
        <x:f t="shared" si="25"/>
        <x:v>0</x:v>
      </x:c>
      <x:c r="M174" s="20"/>
      <x:c r="N174" s="20">
        <x:f t="shared" si="26"/>
        <x:v>0</x:v>
      </x:c>
      <x:c r="O174" s="20"/>
      <x:c r="P174" s="20">
        <x:f t="shared" si="27"/>
        <x:v>0</x:v>
      </x:c>
      <x:c r="Q174" s="8"/>
    </x:row>
    <x:row r="175" spans="4:17" customHeight="1">
      <x:c r="D175" s="8"/>
      <x:c r="E175" s="11"/>
      <x:c r="F175" s="14"/>
      <x:c r="G175" s="20"/>
      <x:c r="H175" s="20"/>
      <x:c r="I175" s="20">
        <x:f t="shared" si="24"/>
        <x:v>0</x:v>
      </x:c>
      <x:c r="J175" s="20"/>
      <x:c r="K175" s="20"/>
      <x:c r="L175" s="20">
        <x:f t="shared" si="25"/>
        <x:v>0</x:v>
      </x:c>
      <x:c r="M175" s="20"/>
      <x:c r="N175" s="20">
        <x:f t="shared" si="26"/>
        <x:v>0</x:v>
      </x:c>
      <x:c r="O175" s="20"/>
      <x:c r="P175" s="20">
        <x:f t="shared" si="27"/>
        <x:v>0</x:v>
      </x:c>
      <x:c r="Q175" s="8"/>
    </x:row>
    <x:row r="176" spans="4:17" customHeight="1">
      <x:c r="D176" s="8"/>
      <x:c r="E176" s="11"/>
      <x:c r="F176" s="14"/>
      <x:c r="G176" s="20"/>
      <x:c r="H176" s="20"/>
      <x:c r="I176" s="20">
        <x:f t="shared" si="24"/>
        <x:v>0</x:v>
      </x:c>
      <x:c r="J176" s="20"/>
      <x:c r="K176" s="20"/>
      <x:c r="L176" s="20">
        <x:f t="shared" si="25"/>
        <x:v>0</x:v>
      </x:c>
      <x:c r="M176" s="20"/>
      <x:c r="N176" s="20">
        <x:f t="shared" si="26"/>
        <x:v>0</x:v>
      </x:c>
      <x:c r="O176" s="20"/>
      <x:c r="P176" s="20">
        <x:f t="shared" si="27"/>
        <x:v>0</x:v>
      </x:c>
      <x:c r="Q176" s="8"/>
    </x:row>
    <x:row r="177" spans="4:17" customHeight="1">
      <x:c r="D177" s="8"/>
      <x:c r="E177" s="11"/>
      <x:c r="F177" s="14"/>
      <x:c r="G177" s="20"/>
      <x:c r="H177" s="20"/>
      <x:c r="I177" s="20">
        <x:f t="shared" si="24"/>
        <x:v>0</x:v>
      </x:c>
      <x:c r="J177" s="20"/>
      <x:c r="K177" s="20"/>
      <x:c r="L177" s="20">
        <x:f t="shared" si="25"/>
        <x:v>0</x:v>
      </x:c>
      <x:c r="M177" s="20"/>
      <x:c r="N177" s="20">
        <x:f t="shared" si="26"/>
        <x:v>0</x:v>
      </x:c>
      <x:c r="O177" s="20"/>
      <x:c r="P177" s="20">
        <x:f t="shared" si="27"/>
        <x:v>0</x:v>
      </x:c>
      <x:c r="Q177" s="8"/>
    </x:row>
    <x:row r="178" spans="4:17" customHeight="1">
      <x:c r="D178" s="8"/>
      <x:c r="E178" s="11"/>
      <x:c r="F178" s="14"/>
      <x:c r="G178" s="20"/>
      <x:c r="H178" s="20"/>
      <x:c r="I178" s="20">
        <x:f t="shared" si="24"/>
        <x:v>0</x:v>
      </x:c>
      <x:c r="J178" s="20"/>
      <x:c r="K178" s="20"/>
      <x:c r="L178" s="20">
        <x:f t="shared" si="25"/>
        <x:v>0</x:v>
      </x:c>
      <x:c r="M178" s="20"/>
      <x:c r="N178" s="20">
        <x:f t="shared" si="26"/>
        <x:v>0</x:v>
      </x:c>
      <x:c r="O178" s="20"/>
      <x:c r="P178" s="20">
        <x:f t="shared" si="27"/>
        <x:v>0</x:v>
      </x:c>
      <x:c r="Q178" s="8"/>
    </x:row>
    <x:row r="179" spans="4:17" customHeight="1">
      <x:c r="D179" s="8"/>
      <x:c r="E179" s="11"/>
      <x:c r="F179" s="14"/>
      <x:c r="G179" s="20"/>
      <x:c r="H179" s="20"/>
      <x:c r="I179" s="20">
        <x:f t="shared" si="24"/>
        <x:v>0</x:v>
      </x:c>
      <x:c r="J179" s="20"/>
      <x:c r="K179" s="20"/>
      <x:c r="L179" s="20">
        <x:f t="shared" si="25"/>
        <x:v>0</x:v>
      </x:c>
      <x:c r="M179" s="20"/>
      <x:c r="N179" s="20">
        <x:f t="shared" si="26"/>
        <x:v>0</x:v>
      </x:c>
      <x:c r="O179" s="20"/>
      <x:c r="P179" s="20">
        <x:f t="shared" si="27"/>
        <x:v>0</x:v>
      </x:c>
      <x:c r="Q179" s="8"/>
    </x:row>
    <x:row r="180" spans="4:17" customHeight="1">
      <x:c r="D180" s="8"/>
      <x:c r="E180" s="11"/>
      <x:c r="F180" s="14"/>
      <x:c r="G180" s="20"/>
      <x:c r="H180" s="20"/>
      <x:c r="I180" s="20">
        <x:f t="shared" si="24"/>
        <x:v>0</x:v>
      </x:c>
      <x:c r="J180" s="20"/>
      <x:c r="K180" s="20"/>
      <x:c r="L180" s="20">
        <x:f t="shared" si="25"/>
        <x:v>0</x:v>
      </x:c>
      <x:c r="M180" s="20"/>
      <x:c r="N180" s="20">
        <x:f t="shared" si="26"/>
        <x:v>0</x:v>
      </x:c>
      <x:c r="O180" s="20"/>
      <x:c r="P180" s="20">
        <x:f t="shared" si="27"/>
        <x:v>0</x:v>
      </x:c>
      <x:c r="Q180" s="8"/>
    </x:row>
    <x:row r="181" spans="4:17" customHeight="1">
      <x:c r="D181" s="8"/>
      <x:c r="E181" s="11"/>
      <x:c r="F181" s="14"/>
      <x:c r="G181" s="20"/>
      <x:c r="H181" s="20"/>
      <x:c r="I181" s="20">
        <x:f t="shared" si="24"/>
        <x:v>0</x:v>
      </x:c>
      <x:c r="J181" s="20"/>
      <x:c r="K181" s="20"/>
      <x:c r="L181" s="20">
        <x:f t="shared" si="25"/>
        <x:v>0</x:v>
      </x:c>
      <x:c r="M181" s="20"/>
      <x:c r="N181" s="20">
        <x:f t="shared" si="26"/>
        <x:v>0</x:v>
      </x:c>
      <x:c r="O181" s="20"/>
      <x:c r="P181" s="20">
        <x:f t="shared" si="27"/>
        <x:v>0</x:v>
      </x:c>
      <x:c r="Q181" s="8"/>
    </x:row>
    <x:row r="182" spans="4:17" customHeight="1">
      <x:c r="D182" s="8"/>
      <x:c r="E182" s="11"/>
      <x:c r="F182" s="14"/>
      <x:c r="G182" s="20"/>
      <x:c r="H182" s="20"/>
      <x:c r="I182" s="20">
        <x:f t="shared" si="24"/>
        <x:v>0</x:v>
      </x:c>
      <x:c r="J182" s="20"/>
      <x:c r="K182" s="20"/>
      <x:c r="L182" s="20">
        <x:f t="shared" si="25"/>
        <x:v>0</x:v>
      </x:c>
      <x:c r="M182" s="20"/>
      <x:c r="N182" s="20">
        <x:f t="shared" si="26"/>
        <x:v>0</x:v>
      </x:c>
      <x:c r="O182" s="20"/>
      <x:c r="P182" s="20">
        <x:f t="shared" si="27"/>
        <x:v>0</x:v>
      </x:c>
      <x:c r="Q182" s="8"/>
    </x:row>
    <x:row r="183" spans="4:17" customHeight="1">
      <x:c r="D183" s="8"/>
      <x:c r="E183" s="11"/>
      <x:c r="F183" s="14"/>
      <x:c r="G183" s="20"/>
      <x:c r="H183" s="20"/>
      <x:c r="I183" s="20">
        <x:f t="shared" si="24"/>
        <x:v>0</x:v>
      </x:c>
      <x:c r="J183" s="20"/>
      <x:c r="K183" s="20"/>
      <x:c r="L183" s="20">
        <x:f t="shared" si="25"/>
        <x:v>0</x:v>
      </x:c>
      <x:c r="M183" s="20"/>
      <x:c r="N183" s="20">
        <x:f t="shared" si="26"/>
        <x:v>0</x:v>
      </x:c>
      <x:c r="O183" s="20"/>
      <x:c r="P183" s="20">
        <x:f t="shared" si="27"/>
        <x:v>0</x:v>
      </x:c>
      <x:c r="Q183" s="8"/>
    </x:row>
    <x:row r="184" spans="4:17" customHeight="1">
      <x:c r="D184" s="8"/>
      <x:c r="E184" s="11"/>
      <x:c r="F184" s="14"/>
      <x:c r="G184" s="20"/>
      <x:c r="H184" s="20"/>
      <x:c r="I184" s="20">
        <x:f t="shared" si="24"/>
        <x:v>0</x:v>
      </x:c>
      <x:c r="J184" s="20"/>
      <x:c r="K184" s="20"/>
      <x:c r="L184" s="20">
        <x:f t="shared" si="25"/>
        <x:v>0</x:v>
      </x:c>
      <x:c r="M184" s="20"/>
      <x:c r="N184" s="20">
        <x:f t="shared" si="26"/>
        <x:v>0</x:v>
      </x:c>
      <x:c r="O184" s="20"/>
      <x:c r="P184" s="20">
        <x:f t="shared" si="27"/>
        <x:v>0</x:v>
      </x:c>
      <x:c r="Q184" s="8"/>
    </x:row>
    <x:row r="185" spans="2:17" customHeight="1">
      <x:c r="B185" s="9" t="s">
        <x:v>360</x:v>
      </x:c>
      <x:c r="C185" s="9" t="s">
        <x:v>56</x:v>
      </x:c>
      <x:c r="D185" s="8" t="s">
        <x:v>439</x:v>
      </x:c>
      <x:c r="E185" s="11"/>
      <x:c r="F185" s="14"/>
      <x:c r="G185" s="20"/>
      <x:c r="H185" s="20"/>
      <x:c r="I185" s="20">
        <x:f>TRUNC(SUM(I160:I184))</x:f>
        <x:v>0</x:v>
      </x:c>
      <x:c r="J185" s="20"/>
      <x:c r="K185" s="20"/>
      <x:c r="L185" s="20">
        <x:f>TRUNC(SUM(L160:L184))</x:f>
        <x:v>0</x:v>
      </x:c>
      <x:c r="M185" s="20"/>
      <x:c r="N185" s="20">
        <x:f>TRUNC(SUM(N160:N184))</x:f>
        <x:v>0</x:v>
      </x:c>
      <x:c r="O185" s="20"/>
      <x:c r="P185" s="20">
        <x:f>TRUNC(SUM(P160:P184))</x:f>
        <x:v>0</x:v>
      </x:c>
      <x:c r="Q185" s="8"/>
    </x:row>
    <x:row r="186" spans="2:17" customHeight="1">
      <x:c r="B186" s="9" t="s">
        <x:v>335</x:v>
      </x:c>
      <x:c r="D186" s="106" t="s">
        <x:v>71</x:v>
      </x:c>
      <x:c r="E186" s="107"/>
      <x:c r="F186" s="107"/>
      <x:c r="G186" s="107"/>
      <x:c r="H186" s="107"/>
      <x:c r="I186" s="107"/>
      <x:c r="J186" s="107"/>
      <x:c r="K186" s="107"/>
      <x:c r="L186" s="107"/>
      <x:c r="M186" s="107"/>
      <x:c r="N186" s="107"/>
      <x:c r="O186" s="107"/>
      <x:c r="P186" s="107"/>
      <x:c r="Q186" s="108"/>
    </x:row>
    <x:row r="187" spans="2:17" customHeight="1">
      <x:c r="B187" s="9" t="s">
        <x:v>84</x:v>
      </x:c>
      <x:c r="D187" s="8" t="s">
        <x:v>214</x:v>
      </x:c>
      <x:c r="E187" s="11"/>
      <x:c r="F187" s="14" t="s">
        <x:v>393</x:v>
      </x:c>
      <x:c r="G187" s="20">
        <x:v>1</x:v>
      </x:c>
      <x:c r="H187" s="20"/>
      <x:c r="I187" s="20"/>
      <x:c r="J187" s="20"/>
      <x:c r="K187" s="20"/>
      <x:c r="L187" s="20"/>
      <x:c r="M187" s="20"/>
      <x:c r="N187" s="20"/>
      <x:c r="O187" s="20"/>
      <x:c r="P187" s="20"/>
      <x:c r="Q187" s="8"/>
    </x:row>
    <x:row r="188" spans="4:17" customHeight="1">
      <x:c r="D188" s="8"/>
      <x:c r="E188" s="11"/>
      <x:c r="F188" s="14"/>
      <x:c r="G188" s="20"/>
      <x:c r="H188" s="20"/>
      <x:c r="I188" s="20">
        <x:f t="shared" ref="I188:I210" si="28">G188*H188</x:f>
        <x:v>0</x:v>
      </x:c>
      <x:c r="J188" s="20"/>
      <x:c r="K188" s="20"/>
      <x:c r="L188" s="20">
        <x:f t="shared" ref="L188:L210" si="29">G188*K188</x:f>
        <x:v>0</x:v>
      </x:c>
      <x:c r="M188" s="20"/>
      <x:c r="N188" s="20">
        <x:f t="shared" ref="N188:N210" si="30">G188*M188</x:f>
        <x:v>0</x:v>
      </x:c>
      <x:c r="O188" s="20"/>
      <x:c r="P188" s="20">
        <x:f t="shared" ref="P188:P210" si="31">SUM(I188,L188,N188)</x:f>
        <x:v>0</x:v>
      </x:c>
      <x:c r="Q188" s="8"/>
    </x:row>
    <x:row r="189" spans="4:17" customHeight="1">
      <x:c r="D189" s="8"/>
      <x:c r="E189" s="11"/>
      <x:c r="F189" s="14"/>
      <x:c r="G189" s="20"/>
      <x:c r="H189" s="20"/>
      <x:c r="I189" s="20">
        <x:f t="shared" si="28"/>
        <x:v>0</x:v>
      </x:c>
      <x:c r="J189" s="20"/>
      <x:c r="K189" s="20"/>
      <x:c r="L189" s="20">
        <x:f t="shared" si="29"/>
        <x:v>0</x:v>
      </x:c>
      <x:c r="M189" s="20"/>
      <x:c r="N189" s="20">
        <x:f t="shared" si="30"/>
        <x:v>0</x:v>
      </x:c>
      <x:c r="O189" s="20"/>
      <x:c r="P189" s="20">
        <x:f t="shared" si="31"/>
        <x:v>0</x:v>
      </x:c>
      <x:c r="Q189" s="8"/>
    </x:row>
    <x:row r="190" spans="4:17" customHeight="1">
      <x:c r="D190" s="8"/>
      <x:c r="E190" s="11"/>
      <x:c r="F190" s="14"/>
      <x:c r="G190" s="20"/>
      <x:c r="H190" s="20"/>
      <x:c r="I190" s="20">
        <x:f t="shared" si="28"/>
        <x:v>0</x:v>
      </x:c>
      <x:c r="J190" s="20"/>
      <x:c r="K190" s="20"/>
      <x:c r="L190" s="20">
        <x:f t="shared" si="29"/>
        <x:v>0</x:v>
      </x:c>
      <x:c r="M190" s="20"/>
      <x:c r="N190" s="20">
        <x:f t="shared" si="30"/>
        <x:v>0</x:v>
      </x:c>
      <x:c r="O190" s="20"/>
      <x:c r="P190" s="20">
        <x:f t="shared" si="31"/>
        <x:v>0</x:v>
      </x:c>
      <x:c r="Q190" s="8"/>
    </x:row>
    <x:row r="191" spans="4:17" customHeight="1">
      <x:c r="D191" s="8"/>
      <x:c r="E191" s="11"/>
      <x:c r="F191" s="14"/>
      <x:c r="G191" s="20"/>
      <x:c r="H191" s="20"/>
      <x:c r="I191" s="20">
        <x:f t="shared" si="28"/>
        <x:v>0</x:v>
      </x:c>
      <x:c r="J191" s="20"/>
      <x:c r="K191" s="20"/>
      <x:c r="L191" s="20">
        <x:f t="shared" si="29"/>
        <x:v>0</x:v>
      </x:c>
      <x:c r="M191" s="20"/>
      <x:c r="N191" s="20">
        <x:f t="shared" si="30"/>
        <x:v>0</x:v>
      </x:c>
      <x:c r="O191" s="20"/>
      <x:c r="P191" s="20">
        <x:f t="shared" si="31"/>
        <x:v>0</x:v>
      </x:c>
      <x:c r="Q191" s="8"/>
    </x:row>
    <x:row r="192" spans="4:17" customHeight="1">
      <x:c r="D192" s="8"/>
      <x:c r="E192" s="11"/>
      <x:c r="F192" s="14"/>
      <x:c r="G192" s="20"/>
      <x:c r="H192" s="20"/>
      <x:c r="I192" s="20">
        <x:f t="shared" si="28"/>
        <x:v>0</x:v>
      </x:c>
      <x:c r="J192" s="20"/>
      <x:c r="K192" s="20"/>
      <x:c r="L192" s="20">
        <x:f t="shared" si="29"/>
        <x:v>0</x:v>
      </x:c>
      <x:c r="M192" s="20"/>
      <x:c r="N192" s="20">
        <x:f t="shared" si="30"/>
        <x:v>0</x:v>
      </x:c>
      <x:c r="O192" s="20"/>
      <x:c r="P192" s="20">
        <x:f t="shared" si="31"/>
        <x:v>0</x:v>
      </x:c>
      <x:c r="Q192" s="8"/>
    </x:row>
    <x:row r="193" spans="4:17" customHeight="1">
      <x:c r="D193" s="8"/>
      <x:c r="E193" s="11"/>
      <x:c r="F193" s="14"/>
      <x:c r="G193" s="20"/>
      <x:c r="H193" s="20"/>
      <x:c r="I193" s="20">
        <x:f t="shared" si="28"/>
        <x:v>0</x:v>
      </x:c>
      <x:c r="J193" s="20"/>
      <x:c r="K193" s="20"/>
      <x:c r="L193" s="20">
        <x:f t="shared" si="29"/>
        <x:v>0</x:v>
      </x:c>
      <x:c r="M193" s="20"/>
      <x:c r="N193" s="20">
        <x:f t="shared" si="30"/>
        <x:v>0</x:v>
      </x:c>
      <x:c r="O193" s="20"/>
      <x:c r="P193" s="20">
        <x:f t="shared" si="31"/>
        <x:v>0</x:v>
      </x:c>
      <x:c r="Q193" s="8"/>
    </x:row>
    <x:row r="194" spans="4:17" customHeight="1">
      <x:c r="D194" s="8"/>
      <x:c r="E194" s="11"/>
      <x:c r="F194" s="14"/>
      <x:c r="G194" s="20"/>
      <x:c r="H194" s="20"/>
      <x:c r="I194" s="20">
        <x:f t="shared" si="28"/>
        <x:v>0</x:v>
      </x:c>
      <x:c r="J194" s="20"/>
      <x:c r="K194" s="20"/>
      <x:c r="L194" s="20">
        <x:f t="shared" si="29"/>
        <x:v>0</x:v>
      </x:c>
      <x:c r="M194" s="20"/>
      <x:c r="N194" s="20">
        <x:f t="shared" si="30"/>
        <x:v>0</x:v>
      </x:c>
      <x:c r="O194" s="20"/>
      <x:c r="P194" s="20">
        <x:f t="shared" si="31"/>
        <x:v>0</x:v>
      </x:c>
      <x:c r="Q194" s="8"/>
    </x:row>
    <x:row r="195" spans="4:17" customHeight="1">
      <x:c r="D195" s="8"/>
      <x:c r="E195" s="11"/>
      <x:c r="F195" s="14"/>
      <x:c r="G195" s="20"/>
      <x:c r="H195" s="20"/>
      <x:c r="I195" s="20">
        <x:f t="shared" si="28"/>
        <x:v>0</x:v>
      </x:c>
      <x:c r="J195" s="20"/>
      <x:c r="K195" s="20"/>
      <x:c r="L195" s="20">
        <x:f t="shared" si="29"/>
        <x:v>0</x:v>
      </x:c>
      <x:c r="M195" s="20"/>
      <x:c r="N195" s="20">
        <x:f t="shared" si="30"/>
        <x:v>0</x:v>
      </x:c>
      <x:c r="O195" s="20"/>
      <x:c r="P195" s="20">
        <x:f t="shared" si="31"/>
        <x:v>0</x:v>
      </x:c>
      <x:c r="Q195" s="8"/>
    </x:row>
    <x:row r="196" spans="4:17" customHeight="1">
      <x:c r="D196" s="8"/>
      <x:c r="E196" s="11"/>
      <x:c r="F196" s="14"/>
      <x:c r="G196" s="20"/>
      <x:c r="H196" s="20"/>
      <x:c r="I196" s="20">
        <x:f t="shared" si="28"/>
        <x:v>0</x:v>
      </x:c>
      <x:c r="J196" s="20"/>
      <x:c r="K196" s="20"/>
      <x:c r="L196" s="20">
        <x:f t="shared" si="29"/>
        <x:v>0</x:v>
      </x:c>
      <x:c r="M196" s="20"/>
      <x:c r="N196" s="20">
        <x:f t="shared" si="30"/>
        <x:v>0</x:v>
      </x:c>
      <x:c r="O196" s="20"/>
      <x:c r="P196" s="20">
        <x:f t="shared" si="31"/>
        <x:v>0</x:v>
      </x:c>
      <x:c r="Q196" s="8"/>
    </x:row>
    <x:row r="197" spans="4:17" customHeight="1">
      <x:c r="D197" s="8"/>
      <x:c r="E197" s="11"/>
      <x:c r="F197" s="14"/>
      <x:c r="G197" s="20"/>
      <x:c r="H197" s="20"/>
      <x:c r="I197" s="20">
        <x:f t="shared" si="28"/>
        <x:v>0</x:v>
      </x:c>
      <x:c r="J197" s="20"/>
      <x:c r="K197" s="20"/>
      <x:c r="L197" s="20">
        <x:f t="shared" si="29"/>
        <x:v>0</x:v>
      </x:c>
      <x:c r="M197" s="20"/>
      <x:c r="N197" s="20">
        <x:f t="shared" si="30"/>
        <x:v>0</x:v>
      </x:c>
      <x:c r="O197" s="20"/>
      <x:c r="P197" s="20">
        <x:f t="shared" si="31"/>
        <x:v>0</x:v>
      </x:c>
      <x:c r="Q197" s="8"/>
    </x:row>
    <x:row r="198" spans="4:17" customHeight="1">
      <x:c r="D198" s="8"/>
      <x:c r="E198" s="11"/>
      <x:c r="F198" s="14"/>
      <x:c r="G198" s="20"/>
      <x:c r="H198" s="20"/>
      <x:c r="I198" s="20">
        <x:f t="shared" si="28"/>
        <x:v>0</x:v>
      </x:c>
      <x:c r="J198" s="20"/>
      <x:c r="K198" s="20"/>
      <x:c r="L198" s="20">
        <x:f t="shared" si="29"/>
        <x:v>0</x:v>
      </x:c>
      <x:c r="M198" s="20"/>
      <x:c r="N198" s="20">
        <x:f t="shared" si="30"/>
        <x:v>0</x:v>
      </x:c>
      <x:c r="O198" s="20"/>
      <x:c r="P198" s="20">
        <x:f t="shared" si="31"/>
        <x:v>0</x:v>
      </x:c>
      <x:c r="Q198" s="8"/>
    </x:row>
    <x:row r="199" spans="4:17" customHeight="1">
      <x:c r="D199" s="8"/>
      <x:c r="E199" s="11"/>
      <x:c r="F199" s="14"/>
      <x:c r="G199" s="20"/>
      <x:c r="H199" s="20"/>
      <x:c r="I199" s="20">
        <x:f t="shared" si="28"/>
        <x:v>0</x:v>
      </x:c>
      <x:c r="J199" s="20"/>
      <x:c r="K199" s="20"/>
      <x:c r="L199" s="20">
        <x:f t="shared" si="29"/>
        <x:v>0</x:v>
      </x:c>
      <x:c r="M199" s="20"/>
      <x:c r="N199" s="20">
        <x:f t="shared" si="30"/>
        <x:v>0</x:v>
      </x:c>
      <x:c r="O199" s="20"/>
      <x:c r="P199" s="20">
        <x:f t="shared" si="31"/>
        <x:v>0</x:v>
      </x:c>
      <x:c r="Q199" s="8"/>
    </x:row>
    <x:row r="200" spans="4:17" customHeight="1">
      <x:c r="D200" s="8"/>
      <x:c r="E200" s="11"/>
      <x:c r="F200" s="14"/>
      <x:c r="G200" s="20"/>
      <x:c r="H200" s="20"/>
      <x:c r="I200" s="20">
        <x:f t="shared" si="28"/>
        <x:v>0</x:v>
      </x:c>
      <x:c r="J200" s="20"/>
      <x:c r="K200" s="20"/>
      <x:c r="L200" s="20">
        <x:f t="shared" si="29"/>
        <x:v>0</x:v>
      </x:c>
      <x:c r="M200" s="20"/>
      <x:c r="N200" s="20">
        <x:f t="shared" si="30"/>
        <x:v>0</x:v>
      </x:c>
      <x:c r="O200" s="20"/>
      <x:c r="P200" s="20">
        <x:f t="shared" si="31"/>
        <x:v>0</x:v>
      </x:c>
      <x:c r="Q200" s="8"/>
    </x:row>
    <x:row r="201" spans="4:17" customHeight="1">
      <x:c r="D201" s="8"/>
      <x:c r="E201" s="11"/>
      <x:c r="F201" s="14"/>
      <x:c r="G201" s="20"/>
      <x:c r="H201" s="20"/>
      <x:c r="I201" s="20">
        <x:f t="shared" si="28"/>
        <x:v>0</x:v>
      </x:c>
      <x:c r="J201" s="20"/>
      <x:c r="K201" s="20"/>
      <x:c r="L201" s="20">
        <x:f t="shared" si="29"/>
        <x:v>0</x:v>
      </x:c>
      <x:c r="M201" s="20"/>
      <x:c r="N201" s="20">
        <x:f t="shared" si="30"/>
        <x:v>0</x:v>
      </x:c>
      <x:c r="O201" s="20"/>
      <x:c r="P201" s="20">
        <x:f t="shared" si="31"/>
        <x:v>0</x:v>
      </x:c>
      <x:c r="Q201" s="8"/>
    </x:row>
    <x:row r="202" spans="4:17" customHeight="1">
      <x:c r="D202" s="8"/>
      <x:c r="E202" s="11"/>
      <x:c r="F202" s="14"/>
      <x:c r="G202" s="20"/>
      <x:c r="H202" s="20"/>
      <x:c r="I202" s="20">
        <x:f t="shared" si="28"/>
        <x:v>0</x:v>
      </x:c>
      <x:c r="J202" s="20"/>
      <x:c r="K202" s="20"/>
      <x:c r="L202" s="20">
        <x:f t="shared" si="29"/>
        <x:v>0</x:v>
      </x:c>
      <x:c r="M202" s="20"/>
      <x:c r="N202" s="20">
        <x:f t="shared" si="30"/>
        <x:v>0</x:v>
      </x:c>
      <x:c r="O202" s="20"/>
      <x:c r="P202" s="20">
        <x:f t="shared" si="31"/>
        <x:v>0</x:v>
      </x:c>
      <x:c r="Q202" s="8"/>
    </x:row>
    <x:row r="203" spans="4:17" customHeight="1">
      <x:c r="D203" s="8"/>
      <x:c r="E203" s="11"/>
      <x:c r="F203" s="14"/>
      <x:c r="G203" s="20"/>
      <x:c r="H203" s="20"/>
      <x:c r="I203" s="20">
        <x:f t="shared" si="28"/>
        <x:v>0</x:v>
      </x:c>
      <x:c r="J203" s="20"/>
      <x:c r="K203" s="20"/>
      <x:c r="L203" s="20">
        <x:f t="shared" si="29"/>
        <x:v>0</x:v>
      </x:c>
      <x:c r="M203" s="20"/>
      <x:c r="N203" s="20">
        <x:f t="shared" si="30"/>
        <x:v>0</x:v>
      </x:c>
      <x:c r="O203" s="20"/>
      <x:c r="P203" s="20">
        <x:f t="shared" si="31"/>
        <x:v>0</x:v>
      </x:c>
      <x:c r="Q203" s="8"/>
    </x:row>
    <x:row r="204" spans="4:17" customHeight="1">
      <x:c r="D204" s="8"/>
      <x:c r="E204" s="11"/>
      <x:c r="F204" s="14"/>
      <x:c r="G204" s="20"/>
      <x:c r="H204" s="20"/>
      <x:c r="I204" s="20">
        <x:f t="shared" si="28"/>
        <x:v>0</x:v>
      </x:c>
      <x:c r="J204" s="20"/>
      <x:c r="K204" s="20"/>
      <x:c r="L204" s="20">
        <x:f t="shared" si="29"/>
        <x:v>0</x:v>
      </x:c>
      <x:c r="M204" s="20"/>
      <x:c r="N204" s="20">
        <x:f t="shared" si="30"/>
        <x:v>0</x:v>
      </x:c>
      <x:c r="O204" s="20"/>
      <x:c r="P204" s="20">
        <x:f t="shared" si="31"/>
        <x:v>0</x:v>
      </x:c>
      <x:c r="Q204" s="8"/>
    </x:row>
    <x:row r="205" spans="4:17" customHeight="1">
      <x:c r="D205" s="8"/>
      <x:c r="E205" s="11"/>
      <x:c r="F205" s="14"/>
      <x:c r="G205" s="20"/>
      <x:c r="H205" s="20"/>
      <x:c r="I205" s="20">
        <x:f t="shared" si="28"/>
        <x:v>0</x:v>
      </x:c>
      <x:c r="J205" s="20"/>
      <x:c r="K205" s="20"/>
      <x:c r="L205" s="20">
        <x:f t="shared" si="29"/>
        <x:v>0</x:v>
      </x:c>
      <x:c r="M205" s="20"/>
      <x:c r="N205" s="20">
        <x:f t="shared" si="30"/>
        <x:v>0</x:v>
      </x:c>
      <x:c r="O205" s="20"/>
      <x:c r="P205" s="20">
        <x:f t="shared" si="31"/>
        <x:v>0</x:v>
      </x:c>
      <x:c r="Q205" s="8"/>
    </x:row>
    <x:row r="206" spans="4:17" customHeight="1">
      <x:c r="D206" s="8"/>
      <x:c r="E206" s="11"/>
      <x:c r="F206" s="14"/>
      <x:c r="G206" s="20"/>
      <x:c r="H206" s="20"/>
      <x:c r="I206" s="20">
        <x:f t="shared" si="28"/>
        <x:v>0</x:v>
      </x:c>
      <x:c r="J206" s="20"/>
      <x:c r="K206" s="20"/>
      <x:c r="L206" s="20">
        <x:f t="shared" si="29"/>
        <x:v>0</x:v>
      </x:c>
      <x:c r="M206" s="20"/>
      <x:c r="N206" s="20">
        <x:f t="shared" si="30"/>
        <x:v>0</x:v>
      </x:c>
      <x:c r="O206" s="20"/>
      <x:c r="P206" s="20">
        <x:f t="shared" si="31"/>
        <x:v>0</x:v>
      </x:c>
      <x:c r="Q206" s="8"/>
    </x:row>
    <x:row r="207" spans="4:17" customHeight="1">
      <x:c r="D207" s="8"/>
      <x:c r="E207" s="11"/>
      <x:c r="F207" s="14"/>
      <x:c r="G207" s="20"/>
      <x:c r="H207" s="20"/>
      <x:c r="I207" s="20">
        <x:f t="shared" si="28"/>
        <x:v>0</x:v>
      </x:c>
      <x:c r="J207" s="20"/>
      <x:c r="K207" s="20"/>
      <x:c r="L207" s="20">
        <x:f t="shared" si="29"/>
        <x:v>0</x:v>
      </x:c>
      <x:c r="M207" s="20"/>
      <x:c r="N207" s="20">
        <x:f t="shared" si="30"/>
        <x:v>0</x:v>
      </x:c>
      <x:c r="O207" s="20"/>
      <x:c r="P207" s="20">
        <x:f t="shared" si="31"/>
        <x:v>0</x:v>
      </x:c>
      <x:c r="Q207" s="8"/>
    </x:row>
    <x:row r="208" spans="4:17" customHeight="1">
      <x:c r="D208" s="8"/>
      <x:c r="E208" s="11"/>
      <x:c r="F208" s="14"/>
      <x:c r="G208" s="20"/>
      <x:c r="H208" s="20"/>
      <x:c r="I208" s="20">
        <x:f t="shared" si="28"/>
        <x:v>0</x:v>
      </x:c>
      <x:c r="J208" s="20"/>
      <x:c r="K208" s="20"/>
      <x:c r="L208" s="20">
        <x:f t="shared" si="29"/>
        <x:v>0</x:v>
      </x:c>
      <x:c r="M208" s="20"/>
      <x:c r="N208" s="20">
        <x:f t="shared" si="30"/>
        <x:v>0</x:v>
      </x:c>
      <x:c r="O208" s="20"/>
      <x:c r="P208" s="20">
        <x:f t="shared" si="31"/>
        <x:v>0</x:v>
      </x:c>
      <x:c r="Q208" s="8"/>
    </x:row>
    <x:row r="209" spans="4:17" customHeight="1">
      <x:c r="D209" s="8"/>
      <x:c r="E209" s="11"/>
      <x:c r="F209" s="14"/>
      <x:c r="G209" s="20"/>
      <x:c r="H209" s="20"/>
      <x:c r="I209" s="20">
        <x:f t="shared" si="28"/>
        <x:v>0</x:v>
      </x:c>
      <x:c r="J209" s="20"/>
      <x:c r="K209" s="20"/>
      <x:c r="L209" s="20">
        <x:f t="shared" si="29"/>
        <x:v>0</x:v>
      </x:c>
      <x:c r="M209" s="20"/>
      <x:c r="N209" s="20">
        <x:f t="shared" si="30"/>
        <x:v>0</x:v>
      </x:c>
      <x:c r="O209" s="20"/>
      <x:c r="P209" s="20">
        <x:f t="shared" si="31"/>
        <x:v>0</x:v>
      </x:c>
      <x:c r="Q209" s="8"/>
    </x:row>
    <x:row r="210" spans="4:17" customHeight="1">
      <x:c r="D210" s="8"/>
      <x:c r="E210" s="11"/>
      <x:c r="F210" s="14"/>
      <x:c r="G210" s="20"/>
      <x:c r="H210" s="20"/>
      <x:c r="I210" s="20">
        <x:f t="shared" si="28"/>
        <x:v>0</x:v>
      </x:c>
      <x:c r="J210" s="20"/>
      <x:c r="K210" s="20"/>
      <x:c r="L210" s="20">
        <x:f t="shared" si="29"/>
        <x:v>0</x:v>
      </x:c>
      <x:c r="M210" s="20"/>
      <x:c r="N210" s="20">
        <x:f t="shared" si="30"/>
        <x:v>0</x:v>
      </x:c>
      <x:c r="O210" s="20"/>
      <x:c r="P210" s="20">
        <x:f t="shared" si="31"/>
        <x:v>0</x:v>
      </x:c>
      <x:c r="Q210" s="8"/>
    </x:row>
    <x:row r="211" spans="2:17" customHeight="1">
      <x:c r="B211" s="9" t="s">
        <x:v>345</x:v>
      </x:c>
      <x:c r="C211" s="9" t="s">
        <x:v>56</x:v>
      </x:c>
      <x:c r="D211" s="8" t="s">
        <x:v>439</x:v>
      </x:c>
      <x:c r="E211" s="11"/>
      <x:c r="F211" s="14"/>
      <x:c r="G211" s="20"/>
      <x:c r="H211" s="20"/>
      <x:c r="I211" s="20">
        <x:f>TRUNC(SUM(I186:I210))</x:f>
        <x:v>0</x:v>
      </x:c>
      <x:c r="J211" s="20"/>
      <x:c r="K211" s="20"/>
      <x:c r="L211" s="20">
        <x:f>TRUNC(SUM(L186:L210))</x:f>
        <x:v>0</x:v>
      </x:c>
      <x:c r="M211" s="20"/>
      <x:c r="N211" s="20">
        <x:f>TRUNC(SUM(N186:N210))</x:f>
        <x:v>0</x:v>
      </x:c>
      <x:c r="O211" s="20"/>
      <x:c r="P211" s="20">
        <x:f>TRUNC(SUM(P186:P210))</x:f>
        <x:v>0</x:v>
      </x:c>
      <x:c r="Q211" s="8"/>
    </x:row>
    <x:row r="212" spans="2:17" customHeight="1">
      <x:c r="B212" s="9" t="s">
        <x:v>335</x:v>
      </x:c>
      <x:c r="D212" s="106" t="s">
        <x:v>482</x:v>
      </x:c>
      <x:c r="E212" s="107"/>
      <x:c r="F212" s="107"/>
      <x:c r="G212" s="107"/>
      <x:c r="H212" s="107"/>
      <x:c r="I212" s="107"/>
      <x:c r="J212" s="107"/>
      <x:c r="K212" s="107"/>
      <x:c r="L212" s="107"/>
      <x:c r="M212" s="107"/>
      <x:c r="N212" s="107"/>
      <x:c r="O212" s="107"/>
      <x:c r="P212" s="107"/>
      <x:c r="Q212" s="108"/>
    </x:row>
    <x:row r="213" spans="2:17" customHeight="1">
      <x:c r="B213" s="9" t="s">
        <x:v>75</x:v>
      </x:c>
      <x:c r="D213" s="8" t="s">
        <x:v>217</x:v>
      </x:c>
      <x:c r="E213" s="11"/>
      <x:c r="F213" s="14" t="s">
        <x:v>393</x:v>
      </x:c>
      <x:c r="G213" s="20">
        <x:v>1</x:v>
      </x:c>
      <x:c r="H213" s="20"/>
      <x:c r="I213" s="20"/>
      <x:c r="J213" s="20"/>
      <x:c r="K213" s="20"/>
      <x:c r="L213" s="20"/>
      <x:c r="M213" s="20"/>
      <x:c r="N213" s="20"/>
      <x:c r="O213" s="20"/>
      <x:c r="P213" s="20"/>
      <x:c r="Q213" s="8"/>
    </x:row>
    <x:row r="214" spans="2:17" customHeight="1">
      <x:c r="B214" s="9" t="s">
        <x:v>63</x:v>
      </x:c>
      <x:c r="D214" s="8" t="s">
        <x:v>269</x:v>
      </x:c>
      <x:c r="E214" s="11"/>
      <x:c r="F214" s="14" t="s">
        <x:v>393</x:v>
      </x:c>
      <x:c r="G214" s="20">
        <x:v>1</x:v>
      </x:c>
      <x:c r="H214" s="20"/>
      <x:c r="I214" s="20"/>
      <x:c r="J214" s="20"/>
      <x:c r="K214" s="20"/>
      <x:c r="L214" s="20"/>
      <x:c r="M214" s="20"/>
      <x:c r="N214" s="20"/>
      <x:c r="O214" s="20"/>
      <x:c r="P214" s="20"/>
      <x:c r="Q214" s="8"/>
    </x:row>
    <x:row r="215" spans="4:17" customHeight="1">
      <x:c r="D215" s="8"/>
      <x:c r="E215" s="11"/>
      <x:c r="F215" s="14"/>
      <x:c r="G215" s="20"/>
      <x:c r="H215" s="20"/>
      <x:c r="I215" s="20"/>
      <x:c r="J215" s="20"/>
      <x:c r="K215" s="20"/>
      <x:c r="L215" s="20"/>
      <x:c r="M215" s="20"/>
      <x:c r="N215" s="20"/>
      <x:c r="O215" s="20"/>
      <x:c r="P215" s="20"/>
      <x:c r="Q215" s="8"/>
    </x:row>
    <x:row r="216" spans="4:17" customHeight="1">
      <x:c r="D216" s="8"/>
      <x:c r="E216" s="11"/>
      <x:c r="F216" s="14"/>
      <x:c r="G216" s="20"/>
      <x:c r="H216" s="20"/>
      <x:c r="I216" s="20">
        <x:f t="shared" ref="I216:I236" si="32">G216*H216</x:f>
        <x:v>0</x:v>
      </x:c>
      <x:c r="J216" s="20"/>
      <x:c r="K216" s="20"/>
      <x:c r="L216" s="20">
        <x:f t="shared" ref="L216:L236" si="33">G216*K216</x:f>
        <x:v>0</x:v>
      </x:c>
      <x:c r="M216" s="20"/>
      <x:c r="N216" s="20">
        <x:f t="shared" ref="N216:N236" si="34">G216*M216</x:f>
        <x:v>0</x:v>
      </x:c>
      <x:c r="O216" s="20"/>
      <x:c r="P216" s="20">
        <x:f t="shared" ref="P216:P236" si="35">SUM(I216,L216,N216)</x:f>
        <x:v>0</x:v>
      </x:c>
      <x:c r="Q216" s="8"/>
    </x:row>
    <x:row r="217" spans="4:17" customHeight="1">
      <x:c r="D217" s="8"/>
      <x:c r="E217" s="11"/>
      <x:c r="F217" s="14"/>
      <x:c r="G217" s="20"/>
      <x:c r="H217" s="20"/>
      <x:c r="I217" s="20">
        <x:f t="shared" si="32"/>
        <x:v>0</x:v>
      </x:c>
      <x:c r="J217" s="20"/>
      <x:c r="K217" s="20"/>
      <x:c r="L217" s="20">
        <x:f t="shared" si="33"/>
        <x:v>0</x:v>
      </x:c>
      <x:c r="M217" s="20"/>
      <x:c r="N217" s="20">
        <x:f t="shared" si="34"/>
        <x:v>0</x:v>
      </x:c>
      <x:c r="O217" s="20"/>
      <x:c r="P217" s="20">
        <x:f t="shared" si="35"/>
        <x:v>0</x:v>
      </x:c>
      <x:c r="Q217" s="8"/>
    </x:row>
    <x:row r="218" spans="4:17" customHeight="1">
      <x:c r="D218" s="8"/>
      <x:c r="E218" s="11"/>
      <x:c r="F218" s="14"/>
      <x:c r="G218" s="20"/>
      <x:c r="H218" s="20"/>
      <x:c r="I218" s="20">
        <x:f t="shared" si="32"/>
        <x:v>0</x:v>
      </x:c>
      <x:c r="J218" s="20"/>
      <x:c r="K218" s="20"/>
      <x:c r="L218" s="20">
        <x:f t="shared" si="33"/>
        <x:v>0</x:v>
      </x:c>
      <x:c r="M218" s="20"/>
      <x:c r="N218" s="20">
        <x:f t="shared" si="34"/>
        <x:v>0</x:v>
      </x:c>
      <x:c r="O218" s="20"/>
      <x:c r="P218" s="20">
        <x:f t="shared" si="35"/>
        <x:v>0</x:v>
      </x:c>
      <x:c r="Q218" s="8"/>
    </x:row>
    <x:row r="219" spans="4:17" customHeight="1">
      <x:c r="D219" s="8"/>
      <x:c r="E219" s="11"/>
      <x:c r="F219" s="14"/>
      <x:c r="G219" s="20"/>
      <x:c r="H219" s="20"/>
      <x:c r="I219" s="20">
        <x:f t="shared" si="32"/>
        <x:v>0</x:v>
      </x:c>
      <x:c r="J219" s="20"/>
      <x:c r="K219" s="20"/>
      <x:c r="L219" s="20">
        <x:f t="shared" si="33"/>
        <x:v>0</x:v>
      </x:c>
      <x:c r="M219" s="20"/>
      <x:c r="N219" s="20">
        <x:f t="shared" si="34"/>
        <x:v>0</x:v>
      </x:c>
      <x:c r="O219" s="20"/>
      <x:c r="P219" s="20">
        <x:f t="shared" si="35"/>
        <x:v>0</x:v>
      </x:c>
      <x:c r="Q219" s="8"/>
    </x:row>
    <x:row r="220" spans="4:17" customHeight="1">
      <x:c r="D220" s="8"/>
      <x:c r="E220" s="11"/>
      <x:c r="F220" s="14"/>
      <x:c r="G220" s="20"/>
      <x:c r="H220" s="20"/>
      <x:c r="I220" s="20">
        <x:f t="shared" si="32"/>
        <x:v>0</x:v>
      </x:c>
      <x:c r="J220" s="20"/>
      <x:c r="K220" s="20"/>
      <x:c r="L220" s="20">
        <x:f t="shared" si="33"/>
        <x:v>0</x:v>
      </x:c>
      <x:c r="M220" s="20"/>
      <x:c r="N220" s="20">
        <x:f t="shared" si="34"/>
        <x:v>0</x:v>
      </x:c>
      <x:c r="O220" s="20"/>
      <x:c r="P220" s="20">
        <x:f t="shared" si="35"/>
        <x:v>0</x:v>
      </x:c>
      <x:c r="Q220" s="8"/>
    </x:row>
    <x:row r="221" spans="4:17" customHeight="1">
      <x:c r="D221" s="8"/>
      <x:c r="E221" s="11"/>
      <x:c r="F221" s="14"/>
      <x:c r="G221" s="20"/>
      <x:c r="H221" s="20"/>
      <x:c r="I221" s="20">
        <x:f t="shared" si="32"/>
        <x:v>0</x:v>
      </x:c>
      <x:c r="J221" s="20"/>
      <x:c r="K221" s="20"/>
      <x:c r="L221" s="20">
        <x:f t="shared" si="33"/>
        <x:v>0</x:v>
      </x:c>
      <x:c r="M221" s="20"/>
      <x:c r="N221" s="20">
        <x:f t="shared" si="34"/>
        <x:v>0</x:v>
      </x:c>
      <x:c r="O221" s="20"/>
      <x:c r="P221" s="20">
        <x:f t="shared" si="35"/>
        <x:v>0</x:v>
      </x:c>
      <x:c r="Q221" s="8"/>
    </x:row>
    <x:row r="222" spans="4:17" customHeight="1">
      <x:c r="D222" s="8"/>
      <x:c r="E222" s="11"/>
      <x:c r="F222" s="14"/>
      <x:c r="G222" s="20"/>
      <x:c r="H222" s="20"/>
      <x:c r="I222" s="20">
        <x:f t="shared" si="32"/>
        <x:v>0</x:v>
      </x:c>
      <x:c r="J222" s="20"/>
      <x:c r="K222" s="20"/>
      <x:c r="L222" s="20">
        <x:f t="shared" si="33"/>
        <x:v>0</x:v>
      </x:c>
      <x:c r="M222" s="20"/>
      <x:c r="N222" s="20">
        <x:f t="shared" si="34"/>
        <x:v>0</x:v>
      </x:c>
      <x:c r="O222" s="20"/>
      <x:c r="P222" s="20">
        <x:f t="shared" si="35"/>
        <x:v>0</x:v>
      </x:c>
      <x:c r="Q222" s="8"/>
    </x:row>
    <x:row r="223" spans="4:17" customHeight="1">
      <x:c r="D223" s="8"/>
      <x:c r="E223" s="11"/>
      <x:c r="F223" s="14"/>
      <x:c r="G223" s="20"/>
      <x:c r="H223" s="20"/>
      <x:c r="I223" s="20">
        <x:f t="shared" si="32"/>
        <x:v>0</x:v>
      </x:c>
      <x:c r="J223" s="20"/>
      <x:c r="K223" s="20"/>
      <x:c r="L223" s="20">
        <x:f t="shared" si="33"/>
        <x:v>0</x:v>
      </x:c>
      <x:c r="M223" s="20"/>
      <x:c r="N223" s="20">
        <x:f t="shared" si="34"/>
        <x:v>0</x:v>
      </x:c>
      <x:c r="O223" s="20"/>
      <x:c r="P223" s="20">
        <x:f t="shared" si="35"/>
        <x:v>0</x:v>
      </x:c>
      <x:c r="Q223" s="8"/>
    </x:row>
    <x:row r="224" spans="4:17" customHeight="1">
      <x:c r="D224" s="8"/>
      <x:c r="E224" s="11"/>
      <x:c r="F224" s="14"/>
      <x:c r="G224" s="20"/>
      <x:c r="H224" s="20"/>
      <x:c r="I224" s="20">
        <x:f t="shared" si="32"/>
        <x:v>0</x:v>
      </x:c>
      <x:c r="J224" s="20"/>
      <x:c r="K224" s="20"/>
      <x:c r="L224" s="20">
        <x:f t="shared" si="33"/>
        <x:v>0</x:v>
      </x:c>
      <x:c r="M224" s="20"/>
      <x:c r="N224" s="20">
        <x:f t="shared" si="34"/>
        <x:v>0</x:v>
      </x:c>
      <x:c r="O224" s="20"/>
      <x:c r="P224" s="20">
        <x:f t="shared" si="35"/>
        <x:v>0</x:v>
      </x:c>
      <x:c r="Q224" s="8"/>
    </x:row>
    <x:row r="225" spans="4:17" customHeight="1">
      <x:c r="D225" s="8"/>
      <x:c r="E225" s="11"/>
      <x:c r="F225" s="14"/>
      <x:c r="G225" s="20"/>
      <x:c r="H225" s="20"/>
      <x:c r="I225" s="20">
        <x:f t="shared" si="32"/>
        <x:v>0</x:v>
      </x:c>
      <x:c r="J225" s="20"/>
      <x:c r="K225" s="20"/>
      <x:c r="L225" s="20">
        <x:f t="shared" si="33"/>
        <x:v>0</x:v>
      </x:c>
      <x:c r="M225" s="20"/>
      <x:c r="N225" s="20">
        <x:f t="shared" si="34"/>
        <x:v>0</x:v>
      </x:c>
      <x:c r="O225" s="20"/>
      <x:c r="P225" s="20">
        <x:f t="shared" si="35"/>
        <x:v>0</x:v>
      </x:c>
      <x:c r="Q225" s="8"/>
    </x:row>
    <x:row r="226" spans="4:17" customHeight="1">
      <x:c r="D226" s="8"/>
      <x:c r="E226" s="11"/>
      <x:c r="F226" s="14"/>
      <x:c r="G226" s="20"/>
      <x:c r="H226" s="20"/>
      <x:c r="I226" s="20">
        <x:f t="shared" si="32"/>
        <x:v>0</x:v>
      </x:c>
      <x:c r="J226" s="20"/>
      <x:c r="K226" s="20"/>
      <x:c r="L226" s="20">
        <x:f t="shared" si="33"/>
        <x:v>0</x:v>
      </x:c>
      <x:c r="M226" s="20"/>
      <x:c r="N226" s="20">
        <x:f t="shared" si="34"/>
        <x:v>0</x:v>
      </x:c>
      <x:c r="O226" s="20"/>
      <x:c r="P226" s="20">
        <x:f t="shared" si="35"/>
        <x:v>0</x:v>
      </x:c>
      <x:c r="Q226" s="8"/>
    </x:row>
    <x:row r="227" spans="4:17" customHeight="1">
      <x:c r="D227" s="8"/>
      <x:c r="E227" s="11"/>
      <x:c r="F227" s="14"/>
      <x:c r="G227" s="20"/>
      <x:c r="H227" s="20"/>
      <x:c r="I227" s="20">
        <x:f t="shared" si="32"/>
        <x:v>0</x:v>
      </x:c>
      <x:c r="J227" s="20"/>
      <x:c r="K227" s="20"/>
      <x:c r="L227" s="20">
        <x:f t="shared" si="33"/>
        <x:v>0</x:v>
      </x:c>
      <x:c r="M227" s="20"/>
      <x:c r="N227" s="20">
        <x:f t="shared" si="34"/>
        <x:v>0</x:v>
      </x:c>
      <x:c r="O227" s="20"/>
      <x:c r="P227" s="20">
        <x:f t="shared" si="35"/>
        <x:v>0</x:v>
      </x:c>
      <x:c r="Q227" s="8"/>
    </x:row>
    <x:row r="228" spans="4:17" customHeight="1">
      <x:c r="D228" s="8"/>
      <x:c r="E228" s="11"/>
      <x:c r="F228" s="14"/>
      <x:c r="G228" s="20"/>
      <x:c r="H228" s="20"/>
      <x:c r="I228" s="20">
        <x:f t="shared" si="32"/>
        <x:v>0</x:v>
      </x:c>
      <x:c r="J228" s="20"/>
      <x:c r="K228" s="20"/>
      <x:c r="L228" s="20">
        <x:f t="shared" si="33"/>
        <x:v>0</x:v>
      </x:c>
      <x:c r="M228" s="20"/>
      <x:c r="N228" s="20">
        <x:f t="shared" si="34"/>
        <x:v>0</x:v>
      </x:c>
      <x:c r="O228" s="20"/>
      <x:c r="P228" s="20">
        <x:f t="shared" si="35"/>
        <x:v>0</x:v>
      </x:c>
      <x:c r="Q228" s="8"/>
    </x:row>
    <x:row r="229" spans="4:17" customHeight="1">
      <x:c r="D229" s="8"/>
      <x:c r="E229" s="11"/>
      <x:c r="F229" s="14"/>
      <x:c r="G229" s="20"/>
      <x:c r="H229" s="20"/>
      <x:c r="I229" s="20">
        <x:f t="shared" si="32"/>
        <x:v>0</x:v>
      </x:c>
      <x:c r="J229" s="20"/>
      <x:c r="K229" s="20"/>
      <x:c r="L229" s="20">
        <x:f t="shared" si="33"/>
        <x:v>0</x:v>
      </x:c>
      <x:c r="M229" s="20"/>
      <x:c r="N229" s="20">
        <x:f t="shared" si="34"/>
        <x:v>0</x:v>
      </x:c>
      <x:c r="O229" s="20"/>
      <x:c r="P229" s="20">
        <x:f t="shared" si="35"/>
        <x:v>0</x:v>
      </x:c>
      <x:c r="Q229" s="8"/>
    </x:row>
    <x:row r="230" spans="4:17" customHeight="1">
      <x:c r="D230" s="8"/>
      <x:c r="E230" s="11"/>
      <x:c r="F230" s="14"/>
      <x:c r="G230" s="20"/>
      <x:c r="H230" s="20"/>
      <x:c r="I230" s="20">
        <x:f t="shared" si="32"/>
        <x:v>0</x:v>
      </x:c>
      <x:c r="J230" s="20"/>
      <x:c r="K230" s="20"/>
      <x:c r="L230" s="20">
        <x:f t="shared" si="33"/>
        <x:v>0</x:v>
      </x:c>
      <x:c r="M230" s="20"/>
      <x:c r="N230" s="20">
        <x:f t="shared" si="34"/>
        <x:v>0</x:v>
      </x:c>
      <x:c r="O230" s="20"/>
      <x:c r="P230" s="20">
        <x:f t="shared" si="35"/>
        <x:v>0</x:v>
      </x:c>
      <x:c r="Q230" s="8"/>
    </x:row>
    <x:row r="231" spans="4:17" customHeight="1">
      <x:c r="D231" s="8"/>
      <x:c r="E231" s="11"/>
      <x:c r="F231" s="14"/>
      <x:c r="G231" s="20"/>
      <x:c r="H231" s="20"/>
      <x:c r="I231" s="20">
        <x:f t="shared" si="32"/>
        <x:v>0</x:v>
      </x:c>
      <x:c r="J231" s="20"/>
      <x:c r="K231" s="20"/>
      <x:c r="L231" s="20">
        <x:f t="shared" si="33"/>
        <x:v>0</x:v>
      </x:c>
      <x:c r="M231" s="20"/>
      <x:c r="N231" s="20">
        <x:f t="shared" si="34"/>
        <x:v>0</x:v>
      </x:c>
      <x:c r="O231" s="20"/>
      <x:c r="P231" s="20">
        <x:f t="shared" si="35"/>
        <x:v>0</x:v>
      </x:c>
      <x:c r="Q231" s="8"/>
    </x:row>
    <x:row r="232" spans="4:17" customHeight="1">
      <x:c r="D232" s="8"/>
      <x:c r="E232" s="11"/>
      <x:c r="F232" s="14"/>
      <x:c r="G232" s="20"/>
      <x:c r="H232" s="20"/>
      <x:c r="I232" s="20">
        <x:f t="shared" si="32"/>
        <x:v>0</x:v>
      </x:c>
      <x:c r="J232" s="20"/>
      <x:c r="K232" s="20"/>
      <x:c r="L232" s="20">
        <x:f t="shared" si="33"/>
        <x:v>0</x:v>
      </x:c>
      <x:c r="M232" s="20"/>
      <x:c r="N232" s="20">
        <x:f t="shared" si="34"/>
        <x:v>0</x:v>
      </x:c>
      <x:c r="O232" s="20"/>
      <x:c r="P232" s="20">
        <x:f t="shared" si="35"/>
        <x:v>0</x:v>
      </x:c>
      <x:c r="Q232" s="8"/>
    </x:row>
    <x:row r="233" spans="4:17" customHeight="1">
      <x:c r="D233" s="8"/>
      <x:c r="E233" s="11"/>
      <x:c r="F233" s="14"/>
      <x:c r="G233" s="20"/>
      <x:c r="H233" s="20"/>
      <x:c r="I233" s="20">
        <x:f t="shared" si="32"/>
        <x:v>0</x:v>
      </x:c>
      <x:c r="J233" s="20"/>
      <x:c r="K233" s="20"/>
      <x:c r="L233" s="20">
        <x:f t="shared" si="33"/>
        <x:v>0</x:v>
      </x:c>
      <x:c r="M233" s="20"/>
      <x:c r="N233" s="20">
        <x:f t="shared" si="34"/>
        <x:v>0</x:v>
      </x:c>
      <x:c r="O233" s="20"/>
      <x:c r="P233" s="20">
        <x:f t="shared" si="35"/>
        <x:v>0</x:v>
      </x:c>
      <x:c r="Q233" s="8"/>
    </x:row>
    <x:row r="234" spans="4:17" customHeight="1">
      <x:c r="D234" s="8"/>
      <x:c r="E234" s="11"/>
      <x:c r="F234" s="14"/>
      <x:c r="G234" s="20"/>
      <x:c r="H234" s="20"/>
      <x:c r="I234" s="20">
        <x:f t="shared" si="32"/>
        <x:v>0</x:v>
      </x:c>
      <x:c r="J234" s="20"/>
      <x:c r="K234" s="20"/>
      <x:c r="L234" s="20">
        <x:f t="shared" si="33"/>
        <x:v>0</x:v>
      </x:c>
      <x:c r="M234" s="20"/>
      <x:c r="N234" s="20">
        <x:f t="shared" si="34"/>
        <x:v>0</x:v>
      </x:c>
      <x:c r="O234" s="20"/>
      <x:c r="P234" s="20">
        <x:f t="shared" si="35"/>
        <x:v>0</x:v>
      </x:c>
      <x:c r="Q234" s="8"/>
    </x:row>
    <x:row r="235" spans="4:17" customHeight="1">
      <x:c r="D235" s="8"/>
      <x:c r="E235" s="11"/>
      <x:c r="F235" s="14"/>
      <x:c r="G235" s="20"/>
      <x:c r="H235" s="20"/>
      <x:c r="I235" s="20">
        <x:f t="shared" si="32"/>
        <x:v>0</x:v>
      </x:c>
      <x:c r="J235" s="20"/>
      <x:c r="K235" s="20"/>
      <x:c r="L235" s="20">
        <x:f t="shared" si="33"/>
        <x:v>0</x:v>
      </x:c>
      <x:c r="M235" s="20"/>
      <x:c r="N235" s="20">
        <x:f t="shared" si="34"/>
        <x:v>0</x:v>
      </x:c>
      <x:c r="O235" s="20"/>
      <x:c r="P235" s="20">
        <x:f t="shared" si="35"/>
        <x:v>0</x:v>
      </x:c>
      <x:c r="Q235" s="8"/>
    </x:row>
    <x:row r="236" spans="4:17" customHeight="1">
      <x:c r="D236" s="8"/>
      <x:c r="E236" s="11"/>
      <x:c r="F236" s="14"/>
      <x:c r="G236" s="20"/>
      <x:c r="H236" s="20"/>
      <x:c r="I236" s="20">
        <x:f t="shared" si="32"/>
        <x:v>0</x:v>
      </x:c>
      <x:c r="J236" s="20"/>
      <x:c r="K236" s="20"/>
      <x:c r="L236" s="20">
        <x:f t="shared" si="33"/>
        <x:v>0</x:v>
      </x:c>
      <x:c r="M236" s="20"/>
      <x:c r="N236" s="20">
        <x:f t="shared" si="34"/>
        <x:v>0</x:v>
      </x:c>
      <x:c r="O236" s="20"/>
      <x:c r="P236" s="20">
        <x:f t="shared" si="35"/>
        <x:v>0</x:v>
      </x:c>
      <x:c r="Q236" s="8"/>
    </x:row>
    <x:row r="237" spans="2:17" customHeight="1">
      <x:c r="B237" s="9" t="s">
        <x:v>352</x:v>
      </x:c>
      <x:c r="C237" s="9" t="s">
        <x:v>56</x:v>
      </x:c>
      <x:c r="D237" s="8" t="s">
        <x:v>439</x:v>
      </x:c>
      <x:c r="E237" s="11"/>
      <x:c r="F237" s="14"/>
      <x:c r="G237" s="20"/>
      <x:c r="H237" s="20"/>
      <x:c r="I237" s="20">
        <x:f>TRUNC(SUM(I212:I236))</x:f>
        <x:v>0</x:v>
      </x:c>
      <x:c r="J237" s="20"/>
      <x:c r="K237" s="20"/>
      <x:c r="L237" s="20">
        <x:f>TRUNC(SUM(L212:L236))</x:f>
        <x:v>0</x:v>
      </x:c>
      <x:c r="M237" s="20"/>
      <x:c r="N237" s="20">
        <x:f>TRUNC(SUM(N212:N236))</x:f>
        <x:v>0</x:v>
      </x:c>
      <x:c r="O237" s="20"/>
      <x:c r="P237" s="20">
        <x:f>TRUNC(SUM(P212:P236))</x:f>
        <x:v>0</x:v>
      </x:c>
      <x:c r="Q237" s="8"/>
    </x:row>
    <x:row r="238" spans="2:17" customHeight="1">
      <x:c r="B238" s="9" t="s">
        <x:v>335</x:v>
      </x:c>
      <x:c r="D238" s="106" t="s">
        <x:v>480</x:v>
      </x:c>
      <x:c r="E238" s="107"/>
      <x:c r="F238" s="107"/>
      <x:c r="G238" s="107"/>
      <x:c r="H238" s="107"/>
      <x:c r="I238" s="107"/>
      <x:c r="J238" s="107"/>
      <x:c r="K238" s="107"/>
      <x:c r="L238" s="107"/>
      <x:c r="M238" s="107"/>
      <x:c r="N238" s="107"/>
      <x:c r="O238" s="107"/>
      <x:c r="P238" s="107"/>
      <x:c r="Q238" s="108"/>
    </x:row>
    <x:row r="239" spans="2:17" customHeight="1">
      <x:c r="B239" s="9" t="s">
        <x:v>65</x:v>
      </x:c>
      <x:c r="D239" s="8" t="s">
        <x:v>159</x:v>
      </x:c>
      <x:c r="E239" s="11"/>
      <x:c r="F239" s="14" t="s">
        <x:v>393</x:v>
      </x:c>
      <x:c r="G239" s="20">
        <x:v>1</x:v>
      </x:c>
      <x:c r="H239" s="20"/>
      <x:c r="I239" s="20"/>
      <x:c r="J239" s="20"/>
      <x:c r="K239" s="20"/>
      <x:c r="L239" s="20"/>
      <x:c r="M239" s="20"/>
      <x:c r="N239" s="20"/>
      <x:c r="O239" s="20"/>
      <x:c r="P239" s="20"/>
      <x:c r="Q239" s="8"/>
    </x:row>
    <x:row r="240" spans="2:17" customHeight="1">
      <x:c r="B240" s="9" t="s">
        <x:v>74</x:v>
      </x:c>
      <x:c r="D240" s="8" t="s">
        <x:v>148</x:v>
      </x:c>
      <x:c r="E240" s="11"/>
      <x:c r="F240" s="14" t="s">
        <x:v>393</x:v>
      </x:c>
      <x:c r="G240" s="20">
        <x:v>1</x:v>
      </x:c>
      <x:c r="H240" s="20"/>
      <x:c r="I240" s="20"/>
      <x:c r="J240" s="20"/>
      <x:c r="K240" s="20"/>
      <x:c r="L240" s="20"/>
      <x:c r="M240" s="20"/>
      <x:c r="N240" s="20"/>
      <x:c r="O240" s="20"/>
      <x:c r="P240" s="20"/>
      <x:c r="Q240" s="8"/>
    </x:row>
    <x:row r="241" spans="4:17" customHeight="1">
      <x:c r="D241" s="8"/>
      <x:c r="E241" s="11"/>
      <x:c r="F241" s="14"/>
      <x:c r="G241" s="20"/>
      <x:c r="H241" s="20"/>
      <x:c r="I241" s="20"/>
      <x:c r="J241" s="20"/>
      <x:c r="K241" s="20"/>
      <x:c r="L241" s="20"/>
      <x:c r="M241" s="20"/>
      <x:c r="N241" s="20"/>
      <x:c r="O241" s="20"/>
      <x:c r="P241" s="20"/>
      <x:c r="Q241" s="8"/>
    </x:row>
    <x:row r="242" spans="4:17" customHeight="1">
      <x:c r="D242" s="8"/>
      <x:c r="E242" s="11"/>
      <x:c r="F242" s="14"/>
      <x:c r="G242" s="20"/>
      <x:c r="H242" s="20"/>
      <x:c r="I242" s="20">
        <x:f t="shared" ref="I242:I262" si="36">G242*H242</x:f>
        <x:v>0</x:v>
      </x:c>
      <x:c r="J242" s="20"/>
      <x:c r="K242" s="20"/>
      <x:c r="L242" s="20">
        <x:f t="shared" ref="L242:L262" si="37">G242*K242</x:f>
        <x:v>0</x:v>
      </x:c>
      <x:c r="M242" s="20"/>
      <x:c r="N242" s="20">
        <x:f t="shared" ref="N242:N262" si="38">G242*M242</x:f>
        <x:v>0</x:v>
      </x:c>
      <x:c r="O242" s="20"/>
      <x:c r="P242" s="20">
        <x:f t="shared" ref="P242:P262" si="39">SUM(I242,L242,N242)</x:f>
        <x:v>0</x:v>
      </x:c>
      <x:c r="Q242" s="8"/>
    </x:row>
    <x:row r="243" spans="4:17" customHeight="1">
      <x:c r="D243" s="8"/>
      <x:c r="E243" s="11"/>
      <x:c r="F243" s="14"/>
      <x:c r="G243" s="20"/>
      <x:c r="H243" s="20"/>
      <x:c r="I243" s="20">
        <x:f t="shared" si="36"/>
        <x:v>0</x:v>
      </x:c>
      <x:c r="J243" s="20"/>
      <x:c r="K243" s="20"/>
      <x:c r="L243" s="20">
        <x:f t="shared" si="37"/>
        <x:v>0</x:v>
      </x:c>
      <x:c r="M243" s="20"/>
      <x:c r="N243" s="20">
        <x:f t="shared" si="38"/>
        <x:v>0</x:v>
      </x:c>
      <x:c r="O243" s="20"/>
      <x:c r="P243" s="20">
        <x:f t="shared" si="39"/>
        <x:v>0</x:v>
      </x:c>
      <x:c r="Q243" s="8"/>
    </x:row>
    <x:row r="244" spans="4:17" customHeight="1">
      <x:c r="D244" s="8"/>
      <x:c r="E244" s="11"/>
      <x:c r="F244" s="14"/>
      <x:c r="G244" s="20"/>
      <x:c r="H244" s="20"/>
      <x:c r="I244" s="20">
        <x:f t="shared" si="36"/>
        <x:v>0</x:v>
      </x:c>
      <x:c r="J244" s="20"/>
      <x:c r="K244" s="20"/>
      <x:c r="L244" s="20">
        <x:f t="shared" si="37"/>
        <x:v>0</x:v>
      </x:c>
      <x:c r="M244" s="20"/>
      <x:c r="N244" s="20">
        <x:f t="shared" si="38"/>
        <x:v>0</x:v>
      </x:c>
      <x:c r="O244" s="20"/>
      <x:c r="P244" s="20">
        <x:f t="shared" si="39"/>
        <x:v>0</x:v>
      </x:c>
      <x:c r="Q244" s="8"/>
    </x:row>
    <x:row r="245" spans="4:17" customHeight="1">
      <x:c r="D245" s="8"/>
      <x:c r="E245" s="11"/>
      <x:c r="F245" s="14"/>
      <x:c r="G245" s="20"/>
      <x:c r="H245" s="20"/>
      <x:c r="I245" s="20">
        <x:f t="shared" si="36"/>
        <x:v>0</x:v>
      </x:c>
      <x:c r="J245" s="20"/>
      <x:c r="K245" s="20"/>
      <x:c r="L245" s="20">
        <x:f t="shared" si="37"/>
        <x:v>0</x:v>
      </x:c>
      <x:c r="M245" s="20"/>
      <x:c r="N245" s="20">
        <x:f t="shared" si="38"/>
        <x:v>0</x:v>
      </x:c>
      <x:c r="O245" s="20"/>
      <x:c r="P245" s="20">
        <x:f t="shared" si="39"/>
        <x:v>0</x:v>
      </x:c>
      <x:c r="Q245" s="8"/>
    </x:row>
    <x:row r="246" spans="4:17" customHeight="1">
      <x:c r="D246" s="8"/>
      <x:c r="E246" s="11"/>
      <x:c r="F246" s="14"/>
      <x:c r="G246" s="20"/>
      <x:c r="H246" s="20"/>
      <x:c r="I246" s="20">
        <x:f t="shared" si="36"/>
        <x:v>0</x:v>
      </x:c>
      <x:c r="J246" s="20"/>
      <x:c r="K246" s="20"/>
      <x:c r="L246" s="20">
        <x:f t="shared" si="37"/>
        <x:v>0</x:v>
      </x:c>
      <x:c r="M246" s="20"/>
      <x:c r="N246" s="20">
        <x:f t="shared" si="38"/>
        <x:v>0</x:v>
      </x:c>
      <x:c r="O246" s="20"/>
      <x:c r="P246" s="20">
        <x:f t="shared" si="39"/>
        <x:v>0</x:v>
      </x:c>
      <x:c r="Q246" s="8"/>
    </x:row>
    <x:row r="247" spans="4:17" customHeight="1">
      <x:c r="D247" s="8"/>
      <x:c r="E247" s="11"/>
      <x:c r="F247" s="14"/>
      <x:c r="G247" s="20"/>
      <x:c r="H247" s="20"/>
      <x:c r="I247" s="20">
        <x:f t="shared" si="36"/>
        <x:v>0</x:v>
      </x:c>
      <x:c r="J247" s="20"/>
      <x:c r="K247" s="20"/>
      <x:c r="L247" s="20">
        <x:f t="shared" si="37"/>
        <x:v>0</x:v>
      </x:c>
      <x:c r="M247" s="20"/>
      <x:c r="N247" s="20">
        <x:f t="shared" si="38"/>
        <x:v>0</x:v>
      </x:c>
      <x:c r="O247" s="20"/>
      <x:c r="P247" s="20">
        <x:f t="shared" si="39"/>
        <x:v>0</x:v>
      </x:c>
      <x:c r="Q247" s="8"/>
    </x:row>
    <x:row r="248" spans="4:17" customHeight="1">
      <x:c r="D248" s="8"/>
      <x:c r="E248" s="11"/>
      <x:c r="F248" s="14"/>
      <x:c r="G248" s="20"/>
      <x:c r="H248" s="20"/>
      <x:c r="I248" s="20">
        <x:f t="shared" si="36"/>
        <x:v>0</x:v>
      </x:c>
      <x:c r="J248" s="20"/>
      <x:c r="K248" s="20"/>
      <x:c r="L248" s="20">
        <x:f t="shared" si="37"/>
        <x:v>0</x:v>
      </x:c>
      <x:c r="M248" s="20"/>
      <x:c r="N248" s="20">
        <x:f t="shared" si="38"/>
        <x:v>0</x:v>
      </x:c>
      <x:c r="O248" s="20"/>
      <x:c r="P248" s="20">
        <x:f t="shared" si="39"/>
        <x:v>0</x:v>
      </x:c>
      <x:c r="Q248" s="8"/>
    </x:row>
    <x:row r="249" spans="4:17" customHeight="1">
      <x:c r="D249" s="8"/>
      <x:c r="E249" s="11"/>
      <x:c r="F249" s="14"/>
      <x:c r="G249" s="20"/>
      <x:c r="H249" s="20"/>
      <x:c r="I249" s="20">
        <x:f t="shared" si="36"/>
        <x:v>0</x:v>
      </x:c>
      <x:c r="J249" s="20"/>
      <x:c r="K249" s="20"/>
      <x:c r="L249" s="20">
        <x:f t="shared" si="37"/>
        <x:v>0</x:v>
      </x:c>
      <x:c r="M249" s="20"/>
      <x:c r="N249" s="20">
        <x:f t="shared" si="38"/>
        <x:v>0</x:v>
      </x:c>
      <x:c r="O249" s="20"/>
      <x:c r="P249" s="20">
        <x:f t="shared" si="39"/>
        <x:v>0</x:v>
      </x:c>
      <x:c r="Q249" s="8"/>
    </x:row>
    <x:row r="250" spans="4:17" customHeight="1">
      <x:c r="D250" s="8"/>
      <x:c r="E250" s="11"/>
      <x:c r="F250" s="14"/>
      <x:c r="G250" s="20"/>
      <x:c r="H250" s="20"/>
      <x:c r="I250" s="20">
        <x:f t="shared" si="36"/>
        <x:v>0</x:v>
      </x:c>
      <x:c r="J250" s="20"/>
      <x:c r="K250" s="20"/>
      <x:c r="L250" s="20">
        <x:f t="shared" si="37"/>
        <x:v>0</x:v>
      </x:c>
      <x:c r="M250" s="20"/>
      <x:c r="N250" s="20">
        <x:f t="shared" si="38"/>
        <x:v>0</x:v>
      </x:c>
      <x:c r="O250" s="20"/>
      <x:c r="P250" s="20">
        <x:f t="shared" si="39"/>
        <x:v>0</x:v>
      </x:c>
      <x:c r="Q250" s="8"/>
    </x:row>
    <x:row r="251" spans="4:17" customHeight="1">
      <x:c r="D251" s="8"/>
      <x:c r="E251" s="11"/>
      <x:c r="F251" s="14"/>
      <x:c r="G251" s="20"/>
      <x:c r="H251" s="20"/>
      <x:c r="I251" s="20">
        <x:f t="shared" si="36"/>
        <x:v>0</x:v>
      </x:c>
      <x:c r="J251" s="20"/>
      <x:c r="K251" s="20"/>
      <x:c r="L251" s="20">
        <x:f t="shared" si="37"/>
        <x:v>0</x:v>
      </x:c>
      <x:c r="M251" s="20"/>
      <x:c r="N251" s="20">
        <x:f t="shared" si="38"/>
        <x:v>0</x:v>
      </x:c>
      <x:c r="O251" s="20"/>
      <x:c r="P251" s="20">
        <x:f t="shared" si="39"/>
        <x:v>0</x:v>
      </x:c>
      <x:c r="Q251" s="8"/>
    </x:row>
    <x:row r="252" spans="4:17" customHeight="1">
      <x:c r="D252" s="8"/>
      <x:c r="E252" s="11"/>
      <x:c r="F252" s="14"/>
      <x:c r="G252" s="20"/>
      <x:c r="H252" s="20"/>
      <x:c r="I252" s="20">
        <x:f t="shared" si="36"/>
        <x:v>0</x:v>
      </x:c>
      <x:c r="J252" s="20"/>
      <x:c r="K252" s="20"/>
      <x:c r="L252" s="20">
        <x:f t="shared" si="37"/>
        <x:v>0</x:v>
      </x:c>
      <x:c r="M252" s="20"/>
      <x:c r="N252" s="20">
        <x:f t="shared" si="38"/>
        <x:v>0</x:v>
      </x:c>
      <x:c r="O252" s="20"/>
      <x:c r="P252" s="20">
        <x:f t="shared" si="39"/>
        <x:v>0</x:v>
      </x:c>
      <x:c r="Q252" s="8"/>
    </x:row>
    <x:row r="253" spans="4:17" customHeight="1">
      <x:c r="D253" s="8"/>
      <x:c r="E253" s="11"/>
      <x:c r="F253" s="14"/>
      <x:c r="G253" s="20"/>
      <x:c r="H253" s="20"/>
      <x:c r="I253" s="20">
        <x:f t="shared" si="36"/>
        <x:v>0</x:v>
      </x:c>
      <x:c r="J253" s="20"/>
      <x:c r="K253" s="20"/>
      <x:c r="L253" s="20">
        <x:f t="shared" si="37"/>
        <x:v>0</x:v>
      </x:c>
      <x:c r="M253" s="20"/>
      <x:c r="N253" s="20">
        <x:f t="shared" si="38"/>
        <x:v>0</x:v>
      </x:c>
      <x:c r="O253" s="20"/>
      <x:c r="P253" s="20">
        <x:f t="shared" si="39"/>
        <x:v>0</x:v>
      </x:c>
      <x:c r="Q253" s="8"/>
    </x:row>
    <x:row r="254" spans="4:17" customHeight="1">
      <x:c r="D254" s="8"/>
      <x:c r="E254" s="11"/>
      <x:c r="F254" s="14"/>
      <x:c r="G254" s="20"/>
      <x:c r="H254" s="20"/>
      <x:c r="I254" s="20">
        <x:f t="shared" si="36"/>
        <x:v>0</x:v>
      </x:c>
      <x:c r="J254" s="20"/>
      <x:c r="K254" s="20"/>
      <x:c r="L254" s="20">
        <x:f t="shared" si="37"/>
        <x:v>0</x:v>
      </x:c>
      <x:c r="M254" s="20"/>
      <x:c r="N254" s="20">
        <x:f t="shared" si="38"/>
        <x:v>0</x:v>
      </x:c>
      <x:c r="O254" s="20"/>
      <x:c r="P254" s="20">
        <x:f t="shared" si="39"/>
        <x:v>0</x:v>
      </x:c>
      <x:c r="Q254" s="8"/>
    </x:row>
    <x:row r="255" spans="4:17" customHeight="1">
      <x:c r="D255" s="8"/>
      <x:c r="E255" s="11"/>
      <x:c r="F255" s="14"/>
      <x:c r="G255" s="20"/>
      <x:c r="H255" s="20"/>
      <x:c r="I255" s="20">
        <x:f t="shared" si="36"/>
        <x:v>0</x:v>
      </x:c>
      <x:c r="J255" s="20"/>
      <x:c r="K255" s="20"/>
      <x:c r="L255" s="20">
        <x:f t="shared" si="37"/>
        <x:v>0</x:v>
      </x:c>
      <x:c r="M255" s="20"/>
      <x:c r="N255" s="20">
        <x:f t="shared" si="38"/>
        <x:v>0</x:v>
      </x:c>
      <x:c r="O255" s="20"/>
      <x:c r="P255" s="20">
        <x:f t="shared" si="39"/>
        <x:v>0</x:v>
      </x:c>
      <x:c r="Q255" s="8"/>
    </x:row>
    <x:row r="256" spans="4:17" customHeight="1">
      <x:c r="D256" s="8"/>
      <x:c r="E256" s="11"/>
      <x:c r="F256" s="14"/>
      <x:c r="G256" s="20"/>
      <x:c r="H256" s="20"/>
      <x:c r="I256" s="20">
        <x:f t="shared" si="36"/>
        <x:v>0</x:v>
      </x:c>
      <x:c r="J256" s="20"/>
      <x:c r="K256" s="20"/>
      <x:c r="L256" s="20">
        <x:f t="shared" si="37"/>
        <x:v>0</x:v>
      </x:c>
      <x:c r="M256" s="20"/>
      <x:c r="N256" s="20">
        <x:f t="shared" si="38"/>
        <x:v>0</x:v>
      </x:c>
      <x:c r="O256" s="20"/>
      <x:c r="P256" s="20">
        <x:f t="shared" si="39"/>
        <x:v>0</x:v>
      </x:c>
      <x:c r="Q256" s="8"/>
    </x:row>
    <x:row r="257" spans="4:17" customHeight="1">
      <x:c r="D257" s="8"/>
      <x:c r="E257" s="11"/>
      <x:c r="F257" s="14"/>
      <x:c r="G257" s="20"/>
      <x:c r="H257" s="20"/>
      <x:c r="I257" s="20">
        <x:f t="shared" si="36"/>
        <x:v>0</x:v>
      </x:c>
      <x:c r="J257" s="20"/>
      <x:c r="K257" s="20"/>
      <x:c r="L257" s="20">
        <x:f t="shared" si="37"/>
        <x:v>0</x:v>
      </x:c>
      <x:c r="M257" s="20"/>
      <x:c r="N257" s="20">
        <x:f t="shared" si="38"/>
        <x:v>0</x:v>
      </x:c>
      <x:c r="O257" s="20"/>
      <x:c r="P257" s="20">
        <x:f t="shared" si="39"/>
        <x:v>0</x:v>
      </x:c>
      <x:c r="Q257" s="8"/>
    </x:row>
    <x:row r="258" spans="4:17" customHeight="1">
      <x:c r="D258" s="8"/>
      <x:c r="E258" s="11"/>
      <x:c r="F258" s="14"/>
      <x:c r="G258" s="20"/>
      <x:c r="H258" s="20"/>
      <x:c r="I258" s="20">
        <x:f t="shared" si="36"/>
        <x:v>0</x:v>
      </x:c>
      <x:c r="J258" s="20"/>
      <x:c r="K258" s="20"/>
      <x:c r="L258" s="20">
        <x:f t="shared" si="37"/>
        <x:v>0</x:v>
      </x:c>
      <x:c r="M258" s="20"/>
      <x:c r="N258" s="20">
        <x:f t="shared" si="38"/>
        <x:v>0</x:v>
      </x:c>
      <x:c r="O258" s="20"/>
      <x:c r="P258" s="20">
        <x:f t="shared" si="39"/>
        <x:v>0</x:v>
      </x:c>
      <x:c r="Q258" s="8"/>
    </x:row>
    <x:row r="259" spans="4:17" customHeight="1">
      <x:c r="D259" s="8"/>
      <x:c r="E259" s="11"/>
      <x:c r="F259" s="14"/>
      <x:c r="G259" s="20"/>
      <x:c r="H259" s="20"/>
      <x:c r="I259" s="20">
        <x:f t="shared" si="36"/>
        <x:v>0</x:v>
      </x:c>
      <x:c r="J259" s="20"/>
      <x:c r="K259" s="20"/>
      <x:c r="L259" s="20">
        <x:f t="shared" si="37"/>
        <x:v>0</x:v>
      </x:c>
      <x:c r="M259" s="20"/>
      <x:c r="N259" s="20">
        <x:f t="shared" si="38"/>
        <x:v>0</x:v>
      </x:c>
      <x:c r="O259" s="20"/>
      <x:c r="P259" s="20">
        <x:f t="shared" si="39"/>
        <x:v>0</x:v>
      </x:c>
      <x:c r="Q259" s="8"/>
    </x:row>
    <x:row r="260" spans="4:17" customHeight="1">
      <x:c r="D260" s="8"/>
      <x:c r="E260" s="11"/>
      <x:c r="F260" s="14"/>
      <x:c r="G260" s="20"/>
      <x:c r="H260" s="20"/>
      <x:c r="I260" s="20">
        <x:f t="shared" si="36"/>
        <x:v>0</x:v>
      </x:c>
      <x:c r="J260" s="20"/>
      <x:c r="K260" s="20"/>
      <x:c r="L260" s="20">
        <x:f t="shared" si="37"/>
        <x:v>0</x:v>
      </x:c>
      <x:c r="M260" s="20"/>
      <x:c r="N260" s="20">
        <x:f t="shared" si="38"/>
        <x:v>0</x:v>
      </x:c>
      <x:c r="O260" s="20"/>
      <x:c r="P260" s="20">
        <x:f t="shared" si="39"/>
        <x:v>0</x:v>
      </x:c>
      <x:c r="Q260" s="8"/>
    </x:row>
    <x:row r="261" spans="4:17" customHeight="1">
      <x:c r="D261" s="8"/>
      <x:c r="E261" s="11"/>
      <x:c r="F261" s="14"/>
      <x:c r="G261" s="20"/>
      <x:c r="H261" s="20"/>
      <x:c r="I261" s="20">
        <x:f t="shared" si="36"/>
        <x:v>0</x:v>
      </x:c>
      <x:c r="J261" s="20"/>
      <x:c r="K261" s="20"/>
      <x:c r="L261" s="20">
        <x:f t="shared" si="37"/>
        <x:v>0</x:v>
      </x:c>
      <x:c r="M261" s="20"/>
      <x:c r="N261" s="20">
        <x:f t="shared" si="38"/>
        <x:v>0</x:v>
      </x:c>
      <x:c r="O261" s="20"/>
      <x:c r="P261" s="20">
        <x:f t="shared" si="39"/>
        <x:v>0</x:v>
      </x:c>
      <x:c r="Q261" s="8"/>
    </x:row>
    <x:row r="262" spans="4:17" customHeight="1">
      <x:c r="D262" s="8"/>
      <x:c r="E262" s="11"/>
      <x:c r="F262" s="14"/>
      <x:c r="G262" s="20"/>
      <x:c r="H262" s="20"/>
      <x:c r="I262" s="20">
        <x:f t="shared" si="36"/>
        <x:v>0</x:v>
      </x:c>
      <x:c r="J262" s="20"/>
      <x:c r="K262" s="20"/>
      <x:c r="L262" s="20">
        <x:f t="shared" si="37"/>
        <x:v>0</x:v>
      </x:c>
      <x:c r="M262" s="20"/>
      <x:c r="N262" s="20">
        <x:f t="shared" si="38"/>
        <x:v>0</x:v>
      </x:c>
      <x:c r="O262" s="20"/>
      <x:c r="P262" s="20">
        <x:f t="shared" si="39"/>
        <x:v>0</x:v>
      </x:c>
      <x:c r="Q262" s="8"/>
    </x:row>
    <x:row r="263" spans="2:17" customHeight="1">
      <x:c r="B263" s="9" t="s">
        <x:v>340</x:v>
      </x:c>
      <x:c r="C263" s="9" t="s">
        <x:v>56</x:v>
      </x:c>
      <x:c r="D263" s="8" t="s">
        <x:v>439</x:v>
      </x:c>
      <x:c r="E263" s="11"/>
      <x:c r="F263" s="14"/>
      <x:c r="G263" s="20"/>
      <x:c r="H263" s="20"/>
      <x:c r="I263" s="20">
        <x:f>TRUNC(SUM(I238:I262))</x:f>
        <x:v>0</x:v>
      </x:c>
      <x:c r="J263" s="20"/>
      <x:c r="K263" s="20"/>
      <x:c r="L263" s="20">
        <x:f>TRUNC(SUM(L238:L262))</x:f>
        <x:v>0</x:v>
      </x:c>
      <x:c r="M263" s="20"/>
      <x:c r="N263" s="20">
        <x:f>TRUNC(SUM(N238:N262))</x:f>
        <x:v>0</x:v>
      </x:c>
      <x:c r="O263" s="20"/>
      <x:c r="P263" s="20">
        <x:f>TRUNC(SUM(P238:P262))</x:f>
        <x:v>0</x:v>
      </x:c>
      <x:c r="Q263" s="8"/>
    </x:row>
    <x:row r="264" spans="2:17" customHeight="1">
      <x:c r="B264" s="9" t="s">
        <x:v>335</x:v>
      </x:c>
      <x:c r="D264" s="106" t="s">
        <x:v>134</x:v>
      </x:c>
      <x:c r="E264" s="107"/>
      <x:c r="F264" s="107"/>
      <x:c r="G264" s="107"/>
      <x:c r="H264" s="107"/>
      <x:c r="I264" s="107"/>
      <x:c r="J264" s="107"/>
      <x:c r="K264" s="107"/>
      <x:c r="L264" s="107"/>
      <x:c r="M264" s="107"/>
      <x:c r="N264" s="107"/>
      <x:c r="O264" s="107"/>
      <x:c r="P264" s="107"/>
      <x:c r="Q264" s="108"/>
    </x:row>
    <x:row r="265" spans="2:17" customHeight="1">
      <x:c r="B265" s="9" t="s">
        <x:v>64</x:v>
      </x:c>
      <x:c r="D265" s="8" t="s">
        <x:v>278</x:v>
      </x:c>
      <x:c r="E265" s="11"/>
      <x:c r="F265" s="14" t="s">
        <x:v>393</x:v>
      </x:c>
      <x:c r="G265" s="20">
        <x:v>1</x:v>
      </x:c>
      <x:c r="H265" s="20"/>
      <x:c r="I265" s="20"/>
      <x:c r="J265" s="20"/>
      <x:c r="K265" s="20"/>
      <x:c r="L265" s="20"/>
      <x:c r="M265" s="20"/>
      <x:c r="N265" s="20"/>
      <x:c r="O265" s="20"/>
      <x:c r="P265" s="20"/>
      <x:c r="Q265" s="8"/>
    </x:row>
    <x:row r="266" spans="2:17" customHeight="1">
      <x:c r="B266" s="9" t="s">
        <x:v>77</x:v>
      </x:c>
      <x:c r="D266" s="8" t="s">
        <x:v>190</x:v>
      </x:c>
      <x:c r="E266" s="11"/>
      <x:c r="F266" s="14" t="s">
        <x:v>393</x:v>
      </x:c>
      <x:c r="G266" s="20">
        <x:v>1</x:v>
      </x:c>
      <x:c r="H266" s="20"/>
      <x:c r="I266" s="20"/>
      <x:c r="J266" s="20"/>
      <x:c r="K266" s="20"/>
      <x:c r="L266" s="20"/>
      <x:c r="M266" s="20"/>
      <x:c r="N266" s="20"/>
      <x:c r="O266" s="20"/>
      <x:c r="P266" s="20"/>
      <x:c r="Q266" s="8"/>
    </x:row>
    <x:row r="267" spans="4:17" customHeight="1">
      <x:c r="D267" s="8"/>
      <x:c r="E267" s="11"/>
      <x:c r="F267" s="14"/>
      <x:c r="G267" s="20"/>
      <x:c r="H267" s="20"/>
      <x:c r="I267" s="20"/>
      <x:c r="J267" s="20"/>
      <x:c r="K267" s="20"/>
      <x:c r="L267" s="20"/>
      <x:c r="M267" s="20"/>
      <x:c r="N267" s="20"/>
      <x:c r="O267" s="20"/>
      <x:c r="P267" s="20"/>
      <x:c r="Q267" s="8"/>
    </x:row>
    <x:row r="268" spans="4:17" customHeight="1">
      <x:c r="D268" s="8"/>
      <x:c r="E268" s="11"/>
      <x:c r="F268" s="14"/>
      <x:c r="G268" s="20"/>
      <x:c r="H268" s="20"/>
      <x:c r="I268" s="20">
        <x:f t="shared" ref="I268:I288" si="40">G268*H268</x:f>
        <x:v>0</x:v>
      </x:c>
      <x:c r="J268" s="20"/>
      <x:c r="K268" s="20"/>
      <x:c r="L268" s="20">
        <x:f t="shared" ref="L268:L288" si="41">G268*K268</x:f>
        <x:v>0</x:v>
      </x:c>
      <x:c r="M268" s="20"/>
      <x:c r="N268" s="20">
        <x:f t="shared" ref="N268:N288" si="42">G268*M268</x:f>
        <x:v>0</x:v>
      </x:c>
      <x:c r="O268" s="20"/>
      <x:c r="P268" s="20">
        <x:f t="shared" ref="P268:P288" si="43">SUM(I268,L268,N268)</x:f>
        <x:v>0</x:v>
      </x:c>
      <x:c r="Q268" s="8"/>
    </x:row>
    <x:row r="269" spans="4:17" customHeight="1">
      <x:c r="D269" s="8"/>
      <x:c r="E269" s="11"/>
      <x:c r="F269" s="14"/>
      <x:c r="G269" s="20"/>
      <x:c r="H269" s="20"/>
      <x:c r="I269" s="20">
        <x:f t="shared" si="40"/>
        <x:v>0</x:v>
      </x:c>
      <x:c r="J269" s="20"/>
      <x:c r="K269" s="20"/>
      <x:c r="L269" s="20">
        <x:f t="shared" si="41"/>
        <x:v>0</x:v>
      </x:c>
      <x:c r="M269" s="20"/>
      <x:c r="N269" s="20">
        <x:f t="shared" si="42"/>
        <x:v>0</x:v>
      </x:c>
      <x:c r="O269" s="20"/>
      <x:c r="P269" s="20">
        <x:f t="shared" si="43"/>
        <x:v>0</x:v>
      </x:c>
      <x:c r="Q269" s="8"/>
    </x:row>
    <x:row r="270" spans="4:17" customHeight="1">
      <x:c r="D270" s="8"/>
      <x:c r="E270" s="11"/>
      <x:c r="F270" s="14"/>
      <x:c r="G270" s="20"/>
      <x:c r="H270" s="20"/>
      <x:c r="I270" s="20">
        <x:f t="shared" si="40"/>
        <x:v>0</x:v>
      </x:c>
      <x:c r="J270" s="20"/>
      <x:c r="K270" s="20"/>
      <x:c r="L270" s="20">
        <x:f t="shared" si="41"/>
        <x:v>0</x:v>
      </x:c>
      <x:c r="M270" s="20"/>
      <x:c r="N270" s="20">
        <x:f t="shared" si="42"/>
        <x:v>0</x:v>
      </x:c>
      <x:c r="O270" s="20"/>
      <x:c r="P270" s="20">
        <x:f t="shared" si="43"/>
        <x:v>0</x:v>
      </x:c>
      <x:c r="Q270" s="8"/>
    </x:row>
    <x:row r="271" spans="4:17" customHeight="1">
      <x:c r="D271" s="8"/>
      <x:c r="E271" s="11"/>
      <x:c r="F271" s="14"/>
      <x:c r="G271" s="20"/>
      <x:c r="H271" s="20"/>
      <x:c r="I271" s="20">
        <x:f t="shared" si="40"/>
        <x:v>0</x:v>
      </x:c>
      <x:c r="J271" s="20"/>
      <x:c r="K271" s="20"/>
      <x:c r="L271" s="20">
        <x:f t="shared" si="41"/>
        <x:v>0</x:v>
      </x:c>
      <x:c r="M271" s="20"/>
      <x:c r="N271" s="20">
        <x:f t="shared" si="42"/>
        <x:v>0</x:v>
      </x:c>
      <x:c r="O271" s="20"/>
      <x:c r="P271" s="20">
        <x:f t="shared" si="43"/>
        <x:v>0</x:v>
      </x:c>
      <x:c r="Q271" s="8"/>
    </x:row>
    <x:row r="272" spans="4:17" customHeight="1">
      <x:c r="D272" s="8"/>
      <x:c r="E272" s="11"/>
      <x:c r="F272" s="14"/>
      <x:c r="G272" s="20"/>
      <x:c r="H272" s="20"/>
      <x:c r="I272" s="20">
        <x:f t="shared" si="40"/>
        <x:v>0</x:v>
      </x:c>
      <x:c r="J272" s="20"/>
      <x:c r="K272" s="20"/>
      <x:c r="L272" s="20">
        <x:f t="shared" si="41"/>
        <x:v>0</x:v>
      </x:c>
      <x:c r="M272" s="20"/>
      <x:c r="N272" s="20">
        <x:f t="shared" si="42"/>
        <x:v>0</x:v>
      </x:c>
      <x:c r="O272" s="20"/>
      <x:c r="P272" s="20">
        <x:f t="shared" si="43"/>
        <x:v>0</x:v>
      </x:c>
      <x:c r="Q272" s="8"/>
    </x:row>
    <x:row r="273" spans="4:17" customHeight="1">
      <x:c r="D273" s="8"/>
      <x:c r="E273" s="11"/>
      <x:c r="F273" s="14"/>
      <x:c r="G273" s="20"/>
      <x:c r="H273" s="20"/>
      <x:c r="I273" s="20">
        <x:f t="shared" si="40"/>
        <x:v>0</x:v>
      </x:c>
      <x:c r="J273" s="20"/>
      <x:c r="K273" s="20"/>
      <x:c r="L273" s="20">
        <x:f t="shared" si="41"/>
        <x:v>0</x:v>
      </x:c>
      <x:c r="M273" s="20"/>
      <x:c r="N273" s="20">
        <x:f t="shared" si="42"/>
        <x:v>0</x:v>
      </x:c>
      <x:c r="O273" s="20"/>
      <x:c r="P273" s="20">
        <x:f t="shared" si="43"/>
        <x:v>0</x:v>
      </x:c>
      <x:c r="Q273" s="8"/>
    </x:row>
    <x:row r="274" spans="4:17" customHeight="1">
      <x:c r="D274" s="8"/>
      <x:c r="E274" s="11"/>
      <x:c r="F274" s="14"/>
      <x:c r="G274" s="20"/>
      <x:c r="H274" s="20"/>
      <x:c r="I274" s="20">
        <x:f t="shared" si="40"/>
        <x:v>0</x:v>
      </x:c>
      <x:c r="J274" s="20"/>
      <x:c r="K274" s="20"/>
      <x:c r="L274" s="20">
        <x:f t="shared" si="41"/>
        <x:v>0</x:v>
      </x:c>
      <x:c r="M274" s="20"/>
      <x:c r="N274" s="20">
        <x:f t="shared" si="42"/>
        <x:v>0</x:v>
      </x:c>
      <x:c r="O274" s="20"/>
      <x:c r="P274" s="20">
        <x:f t="shared" si="43"/>
        <x:v>0</x:v>
      </x:c>
      <x:c r="Q274" s="8"/>
    </x:row>
    <x:row r="275" spans="4:17" customHeight="1">
      <x:c r="D275" s="8"/>
      <x:c r="E275" s="11"/>
      <x:c r="F275" s="14"/>
      <x:c r="G275" s="20"/>
      <x:c r="H275" s="20"/>
      <x:c r="I275" s="20">
        <x:f t="shared" si="40"/>
        <x:v>0</x:v>
      </x:c>
      <x:c r="J275" s="20"/>
      <x:c r="K275" s="20"/>
      <x:c r="L275" s="20">
        <x:f t="shared" si="41"/>
        <x:v>0</x:v>
      </x:c>
      <x:c r="M275" s="20"/>
      <x:c r="N275" s="20">
        <x:f t="shared" si="42"/>
        <x:v>0</x:v>
      </x:c>
      <x:c r="O275" s="20"/>
      <x:c r="P275" s="20">
        <x:f t="shared" si="43"/>
        <x:v>0</x:v>
      </x:c>
      <x:c r="Q275" s="8"/>
    </x:row>
    <x:row r="276" spans="4:17" customHeight="1">
      <x:c r="D276" s="8"/>
      <x:c r="E276" s="11"/>
      <x:c r="F276" s="14"/>
      <x:c r="G276" s="20"/>
      <x:c r="H276" s="20"/>
      <x:c r="I276" s="20">
        <x:f t="shared" si="40"/>
        <x:v>0</x:v>
      </x:c>
      <x:c r="J276" s="20"/>
      <x:c r="K276" s="20"/>
      <x:c r="L276" s="20">
        <x:f t="shared" si="41"/>
        <x:v>0</x:v>
      </x:c>
      <x:c r="M276" s="20"/>
      <x:c r="N276" s="20">
        <x:f t="shared" si="42"/>
        <x:v>0</x:v>
      </x:c>
      <x:c r="O276" s="20"/>
      <x:c r="P276" s="20">
        <x:f t="shared" si="43"/>
        <x:v>0</x:v>
      </x:c>
      <x:c r="Q276" s="8"/>
    </x:row>
    <x:row r="277" spans="4:17" customHeight="1">
      <x:c r="D277" s="8"/>
      <x:c r="E277" s="11"/>
      <x:c r="F277" s="14"/>
      <x:c r="G277" s="20"/>
      <x:c r="H277" s="20"/>
      <x:c r="I277" s="20">
        <x:f t="shared" si="40"/>
        <x:v>0</x:v>
      </x:c>
      <x:c r="J277" s="20"/>
      <x:c r="K277" s="20"/>
      <x:c r="L277" s="20">
        <x:f t="shared" si="41"/>
        <x:v>0</x:v>
      </x:c>
      <x:c r="M277" s="20"/>
      <x:c r="N277" s="20">
        <x:f t="shared" si="42"/>
        <x:v>0</x:v>
      </x:c>
      <x:c r="O277" s="20"/>
      <x:c r="P277" s="20">
        <x:f t="shared" si="43"/>
        <x:v>0</x:v>
      </x:c>
      <x:c r="Q277" s="8"/>
    </x:row>
    <x:row r="278" spans="4:17" customHeight="1">
      <x:c r="D278" s="8"/>
      <x:c r="E278" s="11"/>
      <x:c r="F278" s="14"/>
      <x:c r="G278" s="20"/>
      <x:c r="H278" s="20"/>
      <x:c r="I278" s="20">
        <x:f t="shared" si="40"/>
        <x:v>0</x:v>
      </x:c>
      <x:c r="J278" s="20"/>
      <x:c r="K278" s="20"/>
      <x:c r="L278" s="20">
        <x:f t="shared" si="41"/>
        <x:v>0</x:v>
      </x:c>
      <x:c r="M278" s="20"/>
      <x:c r="N278" s="20">
        <x:f t="shared" si="42"/>
        <x:v>0</x:v>
      </x:c>
      <x:c r="O278" s="20"/>
      <x:c r="P278" s="20">
        <x:f t="shared" si="43"/>
        <x:v>0</x:v>
      </x:c>
      <x:c r="Q278" s="8"/>
    </x:row>
    <x:row r="279" spans="4:17" customHeight="1">
      <x:c r="D279" s="8"/>
      <x:c r="E279" s="11"/>
      <x:c r="F279" s="14"/>
      <x:c r="G279" s="20"/>
      <x:c r="H279" s="20"/>
      <x:c r="I279" s="20">
        <x:f t="shared" si="40"/>
        <x:v>0</x:v>
      </x:c>
      <x:c r="J279" s="20"/>
      <x:c r="K279" s="20"/>
      <x:c r="L279" s="20">
        <x:f t="shared" si="41"/>
        <x:v>0</x:v>
      </x:c>
      <x:c r="M279" s="20"/>
      <x:c r="N279" s="20">
        <x:f t="shared" si="42"/>
        <x:v>0</x:v>
      </x:c>
      <x:c r="O279" s="20"/>
      <x:c r="P279" s="20">
        <x:f t="shared" si="43"/>
        <x:v>0</x:v>
      </x:c>
      <x:c r="Q279" s="8"/>
    </x:row>
    <x:row r="280" spans="4:17" customHeight="1">
      <x:c r="D280" s="8"/>
      <x:c r="E280" s="11"/>
      <x:c r="F280" s="14"/>
      <x:c r="G280" s="20"/>
      <x:c r="H280" s="20"/>
      <x:c r="I280" s="20">
        <x:f t="shared" si="40"/>
        <x:v>0</x:v>
      </x:c>
      <x:c r="J280" s="20"/>
      <x:c r="K280" s="20"/>
      <x:c r="L280" s="20">
        <x:f t="shared" si="41"/>
        <x:v>0</x:v>
      </x:c>
      <x:c r="M280" s="20"/>
      <x:c r="N280" s="20">
        <x:f t="shared" si="42"/>
        <x:v>0</x:v>
      </x:c>
      <x:c r="O280" s="20"/>
      <x:c r="P280" s="20">
        <x:f t="shared" si="43"/>
        <x:v>0</x:v>
      </x:c>
      <x:c r="Q280" s="8"/>
    </x:row>
    <x:row r="281" spans="4:17" customHeight="1">
      <x:c r="D281" s="8"/>
      <x:c r="E281" s="11"/>
      <x:c r="F281" s="14"/>
      <x:c r="G281" s="20"/>
      <x:c r="H281" s="20"/>
      <x:c r="I281" s="20">
        <x:f t="shared" si="40"/>
        <x:v>0</x:v>
      </x:c>
      <x:c r="J281" s="20"/>
      <x:c r="K281" s="20"/>
      <x:c r="L281" s="20">
        <x:f t="shared" si="41"/>
        <x:v>0</x:v>
      </x:c>
      <x:c r="M281" s="20"/>
      <x:c r="N281" s="20">
        <x:f t="shared" si="42"/>
        <x:v>0</x:v>
      </x:c>
      <x:c r="O281" s="20"/>
      <x:c r="P281" s="20">
        <x:f t="shared" si="43"/>
        <x:v>0</x:v>
      </x:c>
      <x:c r="Q281" s="8"/>
    </x:row>
    <x:row r="282" spans="4:17" customHeight="1">
      <x:c r="D282" s="8"/>
      <x:c r="E282" s="11"/>
      <x:c r="F282" s="14"/>
      <x:c r="G282" s="20"/>
      <x:c r="H282" s="20"/>
      <x:c r="I282" s="20">
        <x:f t="shared" si="40"/>
        <x:v>0</x:v>
      </x:c>
      <x:c r="J282" s="20"/>
      <x:c r="K282" s="20"/>
      <x:c r="L282" s="20">
        <x:f t="shared" si="41"/>
        <x:v>0</x:v>
      </x:c>
      <x:c r="M282" s="20"/>
      <x:c r="N282" s="20">
        <x:f t="shared" si="42"/>
        <x:v>0</x:v>
      </x:c>
      <x:c r="O282" s="20"/>
      <x:c r="P282" s="20">
        <x:f t="shared" si="43"/>
        <x:v>0</x:v>
      </x:c>
      <x:c r="Q282" s="8"/>
    </x:row>
    <x:row r="283" spans="4:17" customHeight="1">
      <x:c r="D283" s="8"/>
      <x:c r="E283" s="11"/>
      <x:c r="F283" s="14"/>
      <x:c r="G283" s="20"/>
      <x:c r="H283" s="20"/>
      <x:c r="I283" s="20">
        <x:f t="shared" si="40"/>
        <x:v>0</x:v>
      </x:c>
      <x:c r="J283" s="20"/>
      <x:c r="K283" s="20"/>
      <x:c r="L283" s="20">
        <x:f t="shared" si="41"/>
        <x:v>0</x:v>
      </x:c>
      <x:c r="M283" s="20"/>
      <x:c r="N283" s="20">
        <x:f t="shared" si="42"/>
        <x:v>0</x:v>
      </x:c>
      <x:c r="O283" s="20"/>
      <x:c r="P283" s="20">
        <x:f t="shared" si="43"/>
        <x:v>0</x:v>
      </x:c>
      <x:c r="Q283" s="8"/>
    </x:row>
    <x:row r="284" spans="4:17" customHeight="1">
      <x:c r="D284" s="8"/>
      <x:c r="E284" s="11"/>
      <x:c r="F284" s="14"/>
      <x:c r="G284" s="20"/>
      <x:c r="H284" s="20"/>
      <x:c r="I284" s="20">
        <x:f t="shared" si="40"/>
        <x:v>0</x:v>
      </x:c>
      <x:c r="J284" s="20"/>
      <x:c r="K284" s="20"/>
      <x:c r="L284" s="20">
        <x:f t="shared" si="41"/>
        <x:v>0</x:v>
      </x:c>
      <x:c r="M284" s="20"/>
      <x:c r="N284" s="20">
        <x:f t="shared" si="42"/>
        <x:v>0</x:v>
      </x:c>
      <x:c r="O284" s="20"/>
      <x:c r="P284" s="20">
        <x:f t="shared" si="43"/>
        <x:v>0</x:v>
      </x:c>
      <x:c r="Q284" s="8"/>
    </x:row>
    <x:row r="285" spans="4:17" customHeight="1">
      <x:c r="D285" s="8"/>
      <x:c r="E285" s="11"/>
      <x:c r="F285" s="14"/>
      <x:c r="G285" s="20"/>
      <x:c r="H285" s="20"/>
      <x:c r="I285" s="20">
        <x:f t="shared" si="40"/>
        <x:v>0</x:v>
      </x:c>
      <x:c r="J285" s="20"/>
      <x:c r="K285" s="20"/>
      <x:c r="L285" s="20">
        <x:f t="shared" si="41"/>
        <x:v>0</x:v>
      </x:c>
      <x:c r="M285" s="20"/>
      <x:c r="N285" s="20">
        <x:f t="shared" si="42"/>
        <x:v>0</x:v>
      </x:c>
      <x:c r="O285" s="20"/>
      <x:c r="P285" s="20">
        <x:f t="shared" si="43"/>
        <x:v>0</x:v>
      </x:c>
      <x:c r="Q285" s="8"/>
    </x:row>
    <x:row r="286" spans="4:17" customHeight="1">
      <x:c r="D286" s="8"/>
      <x:c r="E286" s="11"/>
      <x:c r="F286" s="14"/>
      <x:c r="G286" s="20"/>
      <x:c r="H286" s="20"/>
      <x:c r="I286" s="20">
        <x:f t="shared" si="40"/>
        <x:v>0</x:v>
      </x:c>
      <x:c r="J286" s="20"/>
      <x:c r="K286" s="20"/>
      <x:c r="L286" s="20">
        <x:f t="shared" si="41"/>
        <x:v>0</x:v>
      </x:c>
      <x:c r="M286" s="20"/>
      <x:c r="N286" s="20">
        <x:f t="shared" si="42"/>
        <x:v>0</x:v>
      </x:c>
      <x:c r="O286" s="20"/>
      <x:c r="P286" s="20">
        <x:f t="shared" si="43"/>
        <x:v>0</x:v>
      </x:c>
      <x:c r="Q286" s="8"/>
    </x:row>
    <x:row r="287" spans="4:17" customHeight="1">
      <x:c r="D287" s="8"/>
      <x:c r="E287" s="11"/>
      <x:c r="F287" s="14"/>
      <x:c r="G287" s="20"/>
      <x:c r="H287" s="20"/>
      <x:c r="I287" s="20">
        <x:f t="shared" si="40"/>
        <x:v>0</x:v>
      </x:c>
      <x:c r="J287" s="20"/>
      <x:c r="K287" s="20"/>
      <x:c r="L287" s="20">
        <x:f t="shared" si="41"/>
        <x:v>0</x:v>
      </x:c>
      <x:c r="M287" s="20"/>
      <x:c r="N287" s="20">
        <x:f t="shared" si="42"/>
        <x:v>0</x:v>
      </x:c>
      <x:c r="O287" s="20"/>
      <x:c r="P287" s="20">
        <x:f t="shared" si="43"/>
        <x:v>0</x:v>
      </x:c>
      <x:c r="Q287" s="8"/>
    </x:row>
    <x:row r="288" spans="4:17" customHeight="1">
      <x:c r="D288" s="8"/>
      <x:c r="E288" s="11"/>
      <x:c r="F288" s="14"/>
      <x:c r="G288" s="20"/>
      <x:c r="H288" s="20"/>
      <x:c r="I288" s="20">
        <x:f t="shared" si="40"/>
        <x:v>0</x:v>
      </x:c>
      <x:c r="J288" s="20"/>
      <x:c r="K288" s="20"/>
      <x:c r="L288" s="20">
        <x:f t="shared" si="41"/>
        <x:v>0</x:v>
      </x:c>
      <x:c r="M288" s="20"/>
      <x:c r="N288" s="20">
        <x:f t="shared" si="42"/>
        <x:v>0</x:v>
      </x:c>
      <x:c r="O288" s="20"/>
      <x:c r="P288" s="20">
        <x:f t="shared" si="43"/>
        <x:v>0</x:v>
      </x:c>
      <x:c r="Q288" s="8"/>
    </x:row>
    <x:row r="289" spans="2:17" customHeight="1">
      <x:c r="B289" s="9" t="s">
        <x:v>348</x:v>
      </x:c>
      <x:c r="C289" s="9" t="s">
        <x:v>56</x:v>
      </x:c>
      <x:c r="D289" s="8" t="s">
        <x:v>439</x:v>
      </x:c>
      <x:c r="E289" s="11"/>
      <x:c r="F289" s="14"/>
      <x:c r="G289" s="20"/>
      <x:c r="H289" s="20"/>
      <x:c r="I289" s="20">
        <x:f>TRUNC(SUM(I264:I288))</x:f>
        <x:v>0</x:v>
      </x:c>
      <x:c r="J289" s="20"/>
      <x:c r="K289" s="20"/>
      <x:c r="L289" s="20">
        <x:f>TRUNC(SUM(L264:L288))</x:f>
        <x:v>0</x:v>
      </x:c>
      <x:c r="M289" s="20"/>
      <x:c r="N289" s="20">
        <x:f>TRUNC(SUM(N264:N288))</x:f>
        <x:v>0</x:v>
      </x:c>
      <x:c r="O289" s="20"/>
      <x:c r="P289" s="20">
        <x:f>TRUNC(SUM(P264:P288))</x:f>
        <x:v>0</x:v>
      </x:c>
      <x:c r="Q289" s="8"/>
    </x:row>
    <x:row r="290" spans="2:17" customHeight="1">
      <x:c r="B290" s="9" t="s">
        <x:v>335</x:v>
      </x:c>
      <x:c r="D290" s="106" t="s">
        <x:v>470</x:v>
      </x:c>
      <x:c r="E290" s="107"/>
      <x:c r="F290" s="107"/>
      <x:c r="G290" s="107"/>
      <x:c r="H290" s="107"/>
      <x:c r="I290" s="107"/>
      <x:c r="J290" s="107"/>
      <x:c r="K290" s="107"/>
      <x:c r="L290" s="107"/>
      <x:c r="M290" s="107"/>
      <x:c r="N290" s="107"/>
      <x:c r="O290" s="107"/>
      <x:c r="P290" s="107"/>
      <x:c r="Q290" s="108"/>
    </x:row>
    <x:row r="291" spans="2:17" customHeight="1">
      <x:c r="B291" s="9" t="s">
        <x:v>83</x:v>
      </x:c>
      <x:c r="D291" s="8" t="s">
        <x:v>290</x:v>
      </x:c>
      <x:c r="E291" s="11"/>
      <x:c r="F291" s="14" t="s">
        <x:v>393</x:v>
      </x:c>
      <x:c r="G291" s="20">
        <x:v>1</x:v>
      </x:c>
      <x:c r="H291" s="20"/>
      <x:c r="I291" s="20"/>
      <x:c r="J291" s="20"/>
      <x:c r="K291" s="20"/>
      <x:c r="L291" s="20"/>
      <x:c r="M291" s="20"/>
      <x:c r="N291" s="20"/>
      <x:c r="O291" s="20"/>
      <x:c r="P291" s="20"/>
      <x:c r="Q291" s="8"/>
    </x:row>
    <x:row r="292" spans="4:17" customHeight="1">
      <x:c r="D292" s="8"/>
      <x:c r="E292" s="11"/>
      <x:c r="F292" s="14"/>
      <x:c r="G292" s="20"/>
      <x:c r="H292" s="20"/>
      <x:c r="I292" s="20"/>
      <x:c r="J292" s="20"/>
      <x:c r="K292" s="20"/>
      <x:c r="L292" s="20"/>
      <x:c r="M292" s="20"/>
      <x:c r="N292" s="20"/>
      <x:c r="O292" s="20"/>
      <x:c r="P292" s="20"/>
      <x:c r="Q292" s="8"/>
    </x:row>
    <x:row r="293" spans="4:17" customHeight="1">
      <x:c r="D293" s="8"/>
      <x:c r="E293" s="11"/>
      <x:c r="F293" s="14"/>
      <x:c r="G293" s="20"/>
      <x:c r="H293" s="20"/>
      <x:c r="I293" s="20">
        <x:f t="shared" ref="I293:I314" si="44">G293*H293</x:f>
        <x:v>0</x:v>
      </x:c>
      <x:c r="J293" s="20"/>
      <x:c r="K293" s="20"/>
      <x:c r="L293" s="20">
        <x:f t="shared" ref="L293:L314" si="45">G293*K293</x:f>
        <x:v>0</x:v>
      </x:c>
      <x:c r="M293" s="20"/>
      <x:c r="N293" s="20">
        <x:f t="shared" ref="N293:N314" si="46">G293*M293</x:f>
        <x:v>0</x:v>
      </x:c>
      <x:c r="O293" s="20"/>
      <x:c r="P293" s="20">
        <x:f t="shared" ref="P293:P314" si="47">SUM(I293,L293,N293)</x:f>
        <x:v>0</x:v>
      </x:c>
      <x:c r="Q293" s="8"/>
    </x:row>
    <x:row r="294" spans="4:17" customHeight="1">
      <x:c r="D294" s="8"/>
      <x:c r="E294" s="11"/>
      <x:c r="F294" s="14"/>
      <x:c r="G294" s="20"/>
      <x:c r="H294" s="20"/>
      <x:c r="I294" s="20">
        <x:f t="shared" si="44"/>
        <x:v>0</x:v>
      </x:c>
      <x:c r="J294" s="20"/>
      <x:c r="K294" s="20"/>
      <x:c r="L294" s="20">
        <x:f t="shared" si="45"/>
        <x:v>0</x:v>
      </x:c>
      <x:c r="M294" s="20"/>
      <x:c r="N294" s="20">
        <x:f t="shared" si="46"/>
        <x:v>0</x:v>
      </x:c>
      <x:c r="O294" s="20"/>
      <x:c r="P294" s="20">
        <x:f t="shared" si="47"/>
        <x:v>0</x:v>
      </x:c>
      <x:c r="Q294" s="8"/>
    </x:row>
    <x:row r="295" spans="4:17" customHeight="1">
      <x:c r="D295" s="8"/>
      <x:c r="E295" s="11"/>
      <x:c r="F295" s="14"/>
      <x:c r="G295" s="20"/>
      <x:c r="H295" s="20"/>
      <x:c r="I295" s="20">
        <x:f t="shared" si="44"/>
        <x:v>0</x:v>
      </x:c>
      <x:c r="J295" s="20"/>
      <x:c r="K295" s="20"/>
      <x:c r="L295" s="20">
        <x:f t="shared" si="45"/>
        <x:v>0</x:v>
      </x:c>
      <x:c r="M295" s="20"/>
      <x:c r="N295" s="20">
        <x:f t="shared" si="46"/>
        <x:v>0</x:v>
      </x:c>
      <x:c r="O295" s="20"/>
      <x:c r="P295" s="20">
        <x:f t="shared" si="47"/>
        <x:v>0</x:v>
      </x:c>
      <x:c r="Q295" s="8"/>
    </x:row>
    <x:row r="296" spans="4:17" customHeight="1">
      <x:c r="D296" s="8"/>
      <x:c r="E296" s="11"/>
      <x:c r="F296" s="14"/>
      <x:c r="G296" s="20"/>
      <x:c r="H296" s="20"/>
      <x:c r="I296" s="20">
        <x:f t="shared" si="44"/>
        <x:v>0</x:v>
      </x:c>
      <x:c r="J296" s="20"/>
      <x:c r="K296" s="20"/>
      <x:c r="L296" s="20">
        <x:f t="shared" si="45"/>
        <x:v>0</x:v>
      </x:c>
      <x:c r="M296" s="20"/>
      <x:c r="N296" s="20">
        <x:f t="shared" si="46"/>
        <x:v>0</x:v>
      </x:c>
      <x:c r="O296" s="20"/>
      <x:c r="P296" s="20">
        <x:f t="shared" si="47"/>
        <x:v>0</x:v>
      </x:c>
      <x:c r="Q296" s="8"/>
    </x:row>
    <x:row r="297" spans="4:17" customHeight="1">
      <x:c r="D297" s="8"/>
      <x:c r="E297" s="11"/>
      <x:c r="F297" s="14"/>
      <x:c r="G297" s="20"/>
      <x:c r="H297" s="20"/>
      <x:c r="I297" s="20">
        <x:f t="shared" si="44"/>
        <x:v>0</x:v>
      </x:c>
      <x:c r="J297" s="20"/>
      <x:c r="K297" s="20"/>
      <x:c r="L297" s="20">
        <x:f t="shared" si="45"/>
        <x:v>0</x:v>
      </x:c>
      <x:c r="M297" s="20"/>
      <x:c r="N297" s="20">
        <x:f t="shared" si="46"/>
        <x:v>0</x:v>
      </x:c>
      <x:c r="O297" s="20"/>
      <x:c r="P297" s="20">
        <x:f t="shared" si="47"/>
        <x:v>0</x:v>
      </x:c>
      <x:c r="Q297" s="8"/>
    </x:row>
    <x:row r="298" spans="4:17" customHeight="1">
      <x:c r="D298" s="8"/>
      <x:c r="E298" s="11"/>
      <x:c r="F298" s="14"/>
      <x:c r="G298" s="20"/>
      <x:c r="H298" s="20"/>
      <x:c r="I298" s="20">
        <x:f t="shared" si="44"/>
        <x:v>0</x:v>
      </x:c>
      <x:c r="J298" s="20"/>
      <x:c r="K298" s="20"/>
      <x:c r="L298" s="20">
        <x:f t="shared" si="45"/>
        <x:v>0</x:v>
      </x:c>
      <x:c r="M298" s="20"/>
      <x:c r="N298" s="20">
        <x:f t="shared" si="46"/>
        <x:v>0</x:v>
      </x:c>
      <x:c r="O298" s="20"/>
      <x:c r="P298" s="20">
        <x:f t="shared" si="47"/>
        <x:v>0</x:v>
      </x:c>
      <x:c r="Q298" s="8"/>
    </x:row>
    <x:row r="299" spans="4:17" customHeight="1">
      <x:c r="D299" s="8"/>
      <x:c r="E299" s="11"/>
      <x:c r="F299" s="14"/>
      <x:c r="G299" s="20"/>
      <x:c r="H299" s="20"/>
      <x:c r="I299" s="20">
        <x:f t="shared" si="44"/>
        <x:v>0</x:v>
      </x:c>
      <x:c r="J299" s="20"/>
      <x:c r="K299" s="20"/>
      <x:c r="L299" s="20">
        <x:f t="shared" si="45"/>
        <x:v>0</x:v>
      </x:c>
      <x:c r="M299" s="20"/>
      <x:c r="N299" s="20">
        <x:f t="shared" si="46"/>
        <x:v>0</x:v>
      </x:c>
      <x:c r="O299" s="20"/>
      <x:c r="P299" s="20">
        <x:f t="shared" si="47"/>
        <x:v>0</x:v>
      </x:c>
      <x:c r="Q299" s="8"/>
    </x:row>
    <x:row r="300" spans="4:17" customHeight="1">
      <x:c r="D300" s="8"/>
      <x:c r="E300" s="11"/>
      <x:c r="F300" s="14"/>
      <x:c r="G300" s="20"/>
      <x:c r="H300" s="20"/>
      <x:c r="I300" s="20">
        <x:f t="shared" si="44"/>
        <x:v>0</x:v>
      </x:c>
      <x:c r="J300" s="20"/>
      <x:c r="K300" s="20"/>
      <x:c r="L300" s="20">
        <x:f t="shared" si="45"/>
        <x:v>0</x:v>
      </x:c>
      <x:c r="M300" s="20"/>
      <x:c r="N300" s="20">
        <x:f t="shared" si="46"/>
        <x:v>0</x:v>
      </x:c>
      <x:c r="O300" s="20"/>
      <x:c r="P300" s="20">
        <x:f t="shared" si="47"/>
        <x:v>0</x:v>
      </x:c>
      <x:c r="Q300" s="8"/>
    </x:row>
    <x:row r="301" spans="4:17" customHeight="1">
      <x:c r="D301" s="8"/>
      <x:c r="E301" s="11"/>
      <x:c r="F301" s="14"/>
      <x:c r="G301" s="20"/>
      <x:c r="H301" s="20"/>
      <x:c r="I301" s="20">
        <x:f t="shared" si="44"/>
        <x:v>0</x:v>
      </x:c>
      <x:c r="J301" s="20"/>
      <x:c r="K301" s="20"/>
      <x:c r="L301" s="20">
        <x:f t="shared" si="45"/>
        <x:v>0</x:v>
      </x:c>
      <x:c r="M301" s="20"/>
      <x:c r="N301" s="20">
        <x:f t="shared" si="46"/>
        <x:v>0</x:v>
      </x:c>
      <x:c r="O301" s="20"/>
      <x:c r="P301" s="20">
        <x:f t="shared" si="47"/>
        <x:v>0</x:v>
      </x:c>
      <x:c r="Q301" s="8"/>
    </x:row>
    <x:row r="302" spans="4:17" customHeight="1">
      <x:c r="D302" s="8"/>
      <x:c r="E302" s="11"/>
      <x:c r="F302" s="14"/>
      <x:c r="G302" s="20"/>
      <x:c r="H302" s="20"/>
      <x:c r="I302" s="20">
        <x:f t="shared" si="44"/>
        <x:v>0</x:v>
      </x:c>
      <x:c r="J302" s="20"/>
      <x:c r="K302" s="20"/>
      <x:c r="L302" s="20">
        <x:f t="shared" si="45"/>
        <x:v>0</x:v>
      </x:c>
      <x:c r="M302" s="20"/>
      <x:c r="N302" s="20">
        <x:f t="shared" si="46"/>
        <x:v>0</x:v>
      </x:c>
      <x:c r="O302" s="20"/>
      <x:c r="P302" s="20">
        <x:f t="shared" si="47"/>
        <x:v>0</x:v>
      </x:c>
      <x:c r="Q302" s="8"/>
    </x:row>
    <x:row r="303" spans="4:17" customHeight="1">
      <x:c r="D303" s="8"/>
      <x:c r="E303" s="11"/>
      <x:c r="F303" s="14"/>
      <x:c r="G303" s="20"/>
      <x:c r="H303" s="20"/>
      <x:c r="I303" s="20">
        <x:f t="shared" si="44"/>
        <x:v>0</x:v>
      </x:c>
      <x:c r="J303" s="20"/>
      <x:c r="K303" s="20"/>
      <x:c r="L303" s="20">
        <x:f t="shared" si="45"/>
        <x:v>0</x:v>
      </x:c>
      <x:c r="M303" s="20"/>
      <x:c r="N303" s="20">
        <x:f t="shared" si="46"/>
        <x:v>0</x:v>
      </x:c>
      <x:c r="O303" s="20"/>
      <x:c r="P303" s="20">
        <x:f t="shared" si="47"/>
        <x:v>0</x:v>
      </x:c>
      <x:c r="Q303" s="8"/>
    </x:row>
    <x:row r="304" spans="4:17" customHeight="1">
      <x:c r="D304" s="8"/>
      <x:c r="E304" s="11"/>
      <x:c r="F304" s="14"/>
      <x:c r="G304" s="20"/>
      <x:c r="H304" s="20"/>
      <x:c r="I304" s="20">
        <x:f t="shared" si="44"/>
        <x:v>0</x:v>
      </x:c>
      <x:c r="J304" s="20"/>
      <x:c r="K304" s="20"/>
      <x:c r="L304" s="20">
        <x:f t="shared" si="45"/>
        <x:v>0</x:v>
      </x:c>
      <x:c r="M304" s="20"/>
      <x:c r="N304" s="20">
        <x:f t="shared" si="46"/>
        <x:v>0</x:v>
      </x:c>
      <x:c r="O304" s="20"/>
      <x:c r="P304" s="20">
        <x:f t="shared" si="47"/>
        <x:v>0</x:v>
      </x:c>
      <x:c r="Q304" s="8"/>
    </x:row>
    <x:row r="305" spans="4:17" customHeight="1">
      <x:c r="D305" s="8"/>
      <x:c r="E305" s="11"/>
      <x:c r="F305" s="14"/>
      <x:c r="G305" s="20"/>
      <x:c r="H305" s="20"/>
      <x:c r="I305" s="20">
        <x:f t="shared" si="44"/>
        <x:v>0</x:v>
      </x:c>
      <x:c r="J305" s="20"/>
      <x:c r="K305" s="20"/>
      <x:c r="L305" s="20">
        <x:f t="shared" si="45"/>
        <x:v>0</x:v>
      </x:c>
      <x:c r="M305" s="20"/>
      <x:c r="N305" s="20">
        <x:f t="shared" si="46"/>
        <x:v>0</x:v>
      </x:c>
      <x:c r="O305" s="20"/>
      <x:c r="P305" s="20">
        <x:f t="shared" si="47"/>
        <x:v>0</x:v>
      </x:c>
      <x:c r="Q305" s="8"/>
    </x:row>
    <x:row r="306" spans="4:17" customHeight="1">
      <x:c r="D306" s="8"/>
      <x:c r="E306" s="11"/>
      <x:c r="F306" s="14"/>
      <x:c r="G306" s="20"/>
      <x:c r="H306" s="20"/>
      <x:c r="I306" s="20">
        <x:f t="shared" si="44"/>
        <x:v>0</x:v>
      </x:c>
      <x:c r="J306" s="20"/>
      <x:c r="K306" s="20"/>
      <x:c r="L306" s="20">
        <x:f t="shared" si="45"/>
        <x:v>0</x:v>
      </x:c>
      <x:c r="M306" s="20"/>
      <x:c r="N306" s="20">
        <x:f t="shared" si="46"/>
        <x:v>0</x:v>
      </x:c>
      <x:c r="O306" s="20"/>
      <x:c r="P306" s="20">
        <x:f t="shared" si="47"/>
        <x:v>0</x:v>
      </x:c>
      <x:c r="Q306" s="8"/>
    </x:row>
    <x:row r="307" spans="4:17" customHeight="1">
      <x:c r="D307" s="8"/>
      <x:c r="E307" s="11"/>
      <x:c r="F307" s="14"/>
      <x:c r="G307" s="20"/>
      <x:c r="H307" s="20"/>
      <x:c r="I307" s="20">
        <x:f t="shared" si="44"/>
        <x:v>0</x:v>
      </x:c>
      <x:c r="J307" s="20"/>
      <x:c r="K307" s="20"/>
      <x:c r="L307" s="20">
        <x:f t="shared" si="45"/>
        <x:v>0</x:v>
      </x:c>
      <x:c r="M307" s="20"/>
      <x:c r="N307" s="20">
        <x:f t="shared" si="46"/>
        <x:v>0</x:v>
      </x:c>
      <x:c r="O307" s="20"/>
      <x:c r="P307" s="20">
        <x:f t="shared" si="47"/>
        <x:v>0</x:v>
      </x:c>
      <x:c r="Q307" s="8"/>
    </x:row>
    <x:row r="308" spans="4:17" customHeight="1">
      <x:c r="D308" s="8"/>
      <x:c r="E308" s="11"/>
      <x:c r="F308" s="14"/>
      <x:c r="G308" s="20"/>
      <x:c r="H308" s="20"/>
      <x:c r="I308" s="20">
        <x:f t="shared" si="44"/>
        <x:v>0</x:v>
      </x:c>
      <x:c r="J308" s="20"/>
      <x:c r="K308" s="20"/>
      <x:c r="L308" s="20">
        <x:f t="shared" si="45"/>
        <x:v>0</x:v>
      </x:c>
      <x:c r="M308" s="20"/>
      <x:c r="N308" s="20">
        <x:f t="shared" si="46"/>
        <x:v>0</x:v>
      </x:c>
      <x:c r="O308" s="20"/>
      <x:c r="P308" s="20">
        <x:f t="shared" si="47"/>
        <x:v>0</x:v>
      </x:c>
      <x:c r="Q308" s="8"/>
    </x:row>
    <x:row r="309" spans="4:17" customHeight="1">
      <x:c r="D309" s="8"/>
      <x:c r="E309" s="11"/>
      <x:c r="F309" s="14"/>
      <x:c r="G309" s="20"/>
      <x:c r="H309" s="20"/>
      <x:c r="I309" s="20">
        <x:f t="shared" si="44"/>
        <x:v>0</x:v>
      </x:c>
      <x:c r="J309" s="20"/>
      <x:c r="K309" s="20"/>
      <x:c r="L309" s="20">
        <x:f t="shared" si="45"/>
        <x:v>0</x:v>
      </x:c>
      <x:c r="M309" s="20"/>
      <x:c r="N309" s="20">
        <x:f t="shared" si="46"/>
        <x:v>0</x:v>
      </x:c>
      <x:c r="O309" s="20"/>
      <x:c r="P309" s="20">
        <x:f t="shared" si="47"/>
        <x:v>0</x:v>
      </x:c>
      <x:c r="Q309" s="8"/>
    </x:row>
    <x:row r="310" spans="4:17" customHeight="1">
      <x:c r="D310" s="8"/>
      <x:c r="E310" s="11"/>
      <x:c r="F310" s="14"/>
      <x:c r="G310" s="20"/>
      <x:c r="H310" s="20"/>
      <x:c r="I310" s="20">
        <x:f t="shared" si="44"/>
        <x:v>0</x:v>
      </x:c>
      <x:c r="J310" s="20"/>
      <x:c r="K310" s="20"/>
      <x:c r="L310" s="20">
        <x:f t="shared" si="45"/>
        <x:v>0</x:v>
      </x:c>
      <x:c r="M310" s="20"/>
      <x:c r="N310" s="20">
        <x:f t="shared" si="46"/>
        <x:v>0</x:v>
      </x:c>
      <x:c r="O310" s="20"/>
      <x:c r="P310" s="20">
        <x:f t="shared" si="47"/>
        <x:v>0</x:v>
      </x:c>
      <x:c r="Q310" s="8"/>
    </x:row>
    <x:row r="311" spans="4:17" customHeight="1">
      <x:c r="D311" s="8"/>
      <x:c r="E311" s="11"/>
      <x:c r="F311" s="14"/>
      <x:c r="G311" s="20"/>
      <x:c r="H311" s="20"/>
      <x:c r="I311" s="20">
        <x:f t="shared" si="44"/>
        <x:v>0</x:v>
      </x:c>
      <x:c r="J311" s="20"/>
      <x:c r="K311" s="20"/>
      <x:c r="L311" s="20">
        <x:f t="shared" si="45"/>
        <x:v>0</x:v>
      </x:c>
      <x:c r="M311" s="20"/>
      <x:c r="N311" s="20">
        <x:f t="shared" si="46"/>
        <x:v>0</x:v>
      </x:c>
      <x:c r="O311" s="20"/>
      <x:c r="P311" s="20">
        <x:f t="shared" si="47"/>
        <x:v>0</x:v>
      </x:c>
      <x:c r="Q311" s="8"/>
    </x:row>
    <x:row r="312" spans="4:17" customHeight="1">
      <x:c r="D312" s="8"/>
      <x:c r="E312" s="11"/>
      <x:c r="F312" s="14"/>
      <x:c r="G312" s="20"/>
      <x:c r="H312" s="20"/>
      <x:c r="I312" s="20">
        <x:f t="shared" si="44"/>
        <x:v>0</x:v>
      </x:c>
      <x:c r="J312" s="20"/>
      <x:c r="K312" s="20"/>
      <x:c r="L312" s="20">
        <x:f t="shared" si="45"/>
        <x:v>0</x:v>
      </x:c>
      <x:c r="M312" s="20"/>
      <x:c r="N312" s="20">
        <x:f t="shared" si="46"/>
        <x:v>0</x:v>
      </x:c>
      <x:c r="O312" s="20"/>
      <x:c r="P312" s="20">
        <x:f t="shared" si="47"/>
        <x:v>0</x:v>
      </x:c>
      <x:c r="Q312" s="8"/>
    </x:row>
    <x:row r="313" spans="4:17" customHeight="1">
      <x:c r="D313" s="8"/>
      <x:c r="E313" s="11"/>
      <x:c r="F313" s="14"/>
      <x:c r="G313" s="20"/>
      <x:c r="H313" s="20"/>
      <x:c r="I313" s="20">
        <x:f t="shared" si="44"/>
        <x:v>0</x:v>
      </x:c>
      <x:c r="J313" s="20"/>
      <x:c r="K313" s="20"/>
      <x:c r="L313" s="20">
        <x:f t="shared" si="45"/>
        <x:v>0</x:v>
      </x:c>
      <x:c r="M313" s="20"/>
      <x:c r="N313" s="20">
        <x:f t="shared" si="46"/>
        <x:v>0</x:v>
      </x:c>
      <x:c r="O313" s="20"/>
      <x:c r="P313" s="20">
        <x:f t="shared" si="47"/>
        <x:v>0</x:v>
      </x:c>
      <x:c r="Q313" s="8"/>
    </x:row>
    <x:row r="314" spans="4:17" customHeight="1">
      <x:c r="D314" s="8"/>
      <x:c r="E314" s="11"/>
      <x:c r="F314" s="14"/>
      <x:c r="G314" s="20"/>
      <x:c r="H314" s="20"/>
      <x:c r="I314" s="20">
        <x:f t="shared" si="44"/>
        <x:v>0</x:v>
      </x:c>
      <x:c r="J314" s="20"/>
      <x:c r="K314" s="20"/>
      <x:c r="L314" s="20">
        <x:f t="shared" si="45"/>
        <x:v>0</x:v>
      </x:c>
      <x:c r="M314" s="20"/>
      <x:c r="N314" s="20">
        <x:f t="shared" si="46"/>
        <x:v>0</x:v>
      </x:c>
      <x:c r="O314" s="20"/>
      <x:c r="P314" s="20">
        <x:f t="shared" si="47"/>
        <x:v>0</x:v>
      </x:c>
      <x:c r="Q314" s="8"/>
    </x:row>
    <x:row r="315" spans="2:17" customHeight="1">
      <x:c r="B315" s="9" t="s">
        <x:v>359</x:v>
      </x:c>
      <x:c r="C315" s="9" t="s">
        <x:v>56</x:v>
      </x:c>
      <x:c r="D315" s="8" t="s">
        <x:v>439</x:v>
      </x:c>
      <x:c r="E315" s="11"/>
      <x:c r="F315" s="14"/>
      <x:c r="G315" s="20"/>
      <x:c r="H315" s="20"/>
      <x:c r="I315" s="20">
        <x:f>TRUNC(SUM(I290:I314))</x:f>
        <x:v>0</x:v>
      </x:c>
      <x:c r="J315" s="20"/>
      <x:c r="K315" s="20"/>
      <x:c r="L315" s="20">
        <x:f>TRUNC(SUM(L290:L314))</x:f>
        <x:v>0</x:v>
      </x:c>
      <x:c r="M315" s="20"/>
      <x:c r="N315" s="20">
        <x:f>TRUNC(SUM(N290:N314))</x:f>
        <x:v>0</x:v>
      </x:c>
      <x:c r="O315" s="20"/>
      <x:c r="P315" s="20">
        <x:f>TRUNC(SUM(P290:P314))</x:f>
        <x:v>0</x:v>
      </x:c>
      <x:c r="Q315" s="8"/>
    </x:row>
  </x:sheetData>
  <x:mergeCells count="25">
    <x:mergeCell ref="D1:Q1"/>
    <x:mergeCell ref="A2:A3"/>
    <x:mergeCell ref="B2:B3"/>
    <x:mergeCell ref="C2:C3"/>
    <x:mergeCell ref="D2:D3"/>
    <x:mergeCell ref="E2:E3"/>
    <x:mergeCell ref="F2:F3"/>
    <x:mergeCell ref="G2:G3"/>
    <x:mergeCell ref="H2:I2"/>
    <x:mergeCell ref="J2:L2"/>
    <x:mergeCell ref="M2:N2"/>
    <x:mergeCell ref="P2:P3"/>
    <x:mergeCell ref="Q2:Q3"/>
    <x:mergeCell ref="D4:Q4"/>
    <x:mergeCell ref="D30:Q30"/>
    <x:mergeCell ref="D56:Q56"/>
    <x:mergeCell ref="D82:Q82"/>
    <x:mergeCell ref="D108:Q108"/>
    <x:mergeCell ref="D134:Q134"/>
    <x:mergeCell ref="D160:Q160"/>
    <x:mergeCell ref="D186:Q186"/>
    <x:mergeCell ref="D212:Q212"/>
    <x:mergeCell ref="D238:Q238"/>
    <x:mergeCell ref="D264:Q264"/>
    <x:mergeCell ref="D290:Q290"/>
  </x:mergeCells>
  <x:printOptions horizontalCentered="1" verticalCentered="1" headings="0" gridLines="0" gridLinesSet="1"/>
  <x:pageMargins left="0.74763888120651245117" right="0.35430556535720825195" top="0.59041666984558105469" bottom="0.59041666984558105469" header="0.51152777671813964844" footer="0.47236111760139465332"/>
  <x:pageSetup paperSize="9" scale="85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E523"/>
  <x:sheetViews>
    <x:sheetView topLeftCell="D1" zoomScaleNormal="75" zoomScaleSheetLayoutView="100" workbookViewId="0">
      <x:pane xSplit="0" ySplit="3" topLeftCell="A4" activePane="bottomLeft" state="frozen"/>
      <x:selection pane="bottomLeft" activeCell="H499" activeCellId="0" sqref="H499:Q507"/>
    </x:sheetView>
  </x:sheetViews>
  <x:sheetFormatPr defaultColWidth="8.88671875" defaultRowHeight="23.10000000000000142109" customHeight="1"/>
  <x:cols>
    <x:col min="1" max="1" width="12.109375" style="9" hidden="1" customWidth="1"/>
    <x:col min="2" max="2" width="17.44140625" style="9" hidden="1" customWidth="1"/>
    <x:col min="3" max="3" width="20.6640625" style="9" hidden="1" customWidth="1"/>
    <x:col min="4" max="4" width="31.22265625" style="9" customWidth="1"/>
    <x:col min="5" max="5" width="25.33203125" style="9" customWidth="1"/>
    <x:col min="6" max="6" width="4.21875" style="13" customWidth="1"/>
    <x:col min="7" max="7" width="10" style="3" customWidth="1"/>
    <x:col min="8" max="8" width="13" style="18" customWidth="1"/>
    <x:col min="9" max="9" width="13.21875" style="18" customWidth="1"/>
    <x:col min="10" max="10" width="5.5546875" style="18" hidden="1" customWidth="1"/>
    <x:col min="11" max="11" width="10.44140625" style="18" customWidth="1"/>
    <x:col min="12" max="12" width="11.77734375" style="18" customWidth="1"/>
    <x:col min="13" max="13" width="8.44140625" style="18" customWidth="1"/>
    <x:col min="14" max="14" width="9.109375" style="18" customWidth="1"/>
    <x:col min="15" max="15" width="6" style="18" hidden="1" customWidth="1"/>
    <x:col min="16" max="16" width="13" style="18" customWidth="1"/>
    <x:col min="17" max="17" width="11.109375" style="9" customWidth="1"/>
    <x:col min="18" max="26" width="8.88671875" style="3"/>
    <x:col min="27" max="31" width="11.77734375" style="18" customWidth="1"/>
    <x:col min="32" max="16384" width="8.88671875" style="3"/>
  </x:cols>
  <x:sheetData>
    <x:row r="1" spans="1:31" customHeight="1">
      <x:c r="A1" s="9" t="s">
        <x:v>54</x:v>
      </x:c>
      <x:c r="B1" s="9" t="s">
        <x:v>356</x:v>
      </x:c>
      <x:c r="C1" s="9" t="s">
        <x:v>346</x:v>
      </x:c>
      <x:c r="D1" s="109" t="s">
        <x:v>16</x:v>
      </x:c>
      <x:c r="E1" s="109"/>
      <x:c r="F1" s="109"/>
      <x:c r="G1" s="109"/>
      <x:c r="H1" s="109"/>
      <x:c r="I1" s="109"/>
      <x:c r="J1" s="109"/>
      <x:c r="K1" s="109"/>
      <x:c r="L1" s="109"/>
      <x:c r="M1" s="109"/>
      <x:c r="N1" s="109"/>
      <x:c r="O1" s="109"/>
      <x:c r="P1" s="109"/>
      <x:c r="Q1" s="109"/>
      <x:c r="W1" s="110" t="s">
        <x:v>505</x:v>
      </x:c>
      <x:c r="X1" s="110"/>
      <x:c r="Y1" s="110"/>
      <x:c r="Z1" s="13"/>
      <x:c r="AA1" s="13" t="s">
        <x:v>506</x:v>
      </x:c>
      <x:c r="AB1" s="13"/>
      <x:c r="AC1" s="13"/>
      <x:c r="AD1" s="13"/>
      <x:c r="AE1" s="13"/>
    </x:row>
    <x:row r="2" spans="1:31" s="10" customFormat="1" customHeight="1">
      <x:c r="A2" s="99" t="s">
        <x:v>369</x:v>
      </x:c>
      <x:c r="B2" s="99" t="s">
        <x:v>383</x:v>
      </x:c>
      <x:c r="C2" s="99" t="s">
        <x:v>401</x:v>
      </x:c>
      <x:c r="D2" s="100" t="s">
        <x:v>82</x:v>
      </x:c>
      <x:c r="E2" s="100" t="s">
        <x:v>69</x:v>
      </x:c>
      <x:c r="F2" s="102" t="s">
        <x:v>395</x:v>
      </x:c>
      <x:c r="G2" s="102" t="s">
        <x:v>391</x:v>
      </x:c>
      <x:c r="H2" s="104" t="s">
        <x:v>623</x:v>
      </x:c>
      <x:c r="I2" s="104"/>
      <x:c r="J2" s="104" t="s">
        <x:v>622</x:v>
      </x:c>
      <x:c r="K2" s="104"/>
      <x:c r="L2" s="104"/>
      <x:c r="M2" s="104" t="s">
        <x:v>624</x:v>
      </x:c>
      <x:c r="N2" s="104"/>
      <x:c r="O2" s="30"/>
      <x:c r="P2" s="104" t="s">
        <x:v>331</x:v>
      </x:c>
      <x:c r="Q2" s="100" t="s">
        <x:v>381</x:v>
      </x:c>
      <x:c r="W2" s="10" t="s">
        <x:v>376</x:v>
      </x:c>
      <x:c r="X2" s="10" t="s">
        <x:v>92</x:v>
      </x:c>
      <x:c r="Y2" s="10" t="s">
        <x:v>70</x:v>
      </x:c>
      <x:c r="Z2" s="10" t="s">
        <x:v>89</x:v>
      </x:c>
      <x:c r="AA2" s="21" t="s">
        <x:v>72</x:v>
      </x:c>
      <x:c r="AB2" s="21" t="s">
        <x:v>96</x:v>
      </x:c>
      <x:c r="AC2" s="21" t="s">
        <x:v>343</x:v>
      </x:c>
      <x:c r="AD2" s="21" t="s">
        <x:v>374</x:v>
      </x:c>
      <x:c r="AE2" s="21" t="s">
        <x:v>376</x:v>
      </x:c>
    </x:row>
    <x:row r="3" spans="1:31" s="10" customFormat="1" customHeight="1">
      <x:c r="A3" s="99"/>
      <x:c r="B3" s="99"/>
      <x:c r="C3" s="99"/>
      <x:c r="D3" s="101"/>
      <x:c r="E3" s="101"/>
      <x:c r="F3" s="103"/>
      <x:c r="G3" s="103"/>
      <x:c r="H3" s="32" t="s">
        <x:v>363</x:v>
      </x:c>
      <x:c r="I3" s="32" t="s">
        <x:v>399</x:v>
      </x:c>
      <x:c r="J3" s="32" t="s">
        <x:v>391</x:v>
      </x:c>
      <x:c r="K3" s="32" t="s">
        <x:v>363</x:v>
      </x:c>
      <x:c r="L3" s="32" t="s">
        <x:v>399</x:v>
      </x:c>
      <x:c r="M3" s="32" t="s">
        <x:v>363</x:v>
      </x:c>
      <x:c r="N3" s="32" t="s">
        <x:v>399</x:v>
      </x:c>
      <x:c r="O3" s="32" t="s">
        <x:v>363</x:v>
      </x:c>
      <x:c r="P3" s="105"/>
      <x:c r="Q3" s="101"/>
      <x:c r="W3" s="3"/>
      <x:c r="X3" s="3"/>
      <x:c r="Y3" s="3"/>
      <x:c r="Z3" s="3"/>
      <x:c r="AA3" s="18"/>
      <x:c r="AB3" s="18"/>
      <x:c r="AC3" s="18"/>
      <x:c r="AD3" s="18">
        <x:f>IF(옵션!$C$11=0,"1",옵션!$C$11)</x:f>
        <x:v>1</x:v>
      </x:c>
      <x:c r="AE3" s="18">
        <x:f>IF(옵션!$C$12=0,"1",옵션!$C$12)</x:f>
        <x:v>1</x:v>
      </x:c>
    </x:row>
    <x:row r="4" spans="2:17" customHeight="1">
      <x:c r="B4" s="9" t="s">
        <x:v>335</x:v>
      </x:c>
      <x:c r="D4" s="106" t="s">
        <x:v>644</x:v>
      </x:c>
      <x:c r="E4" s="107"/>
      <x:c r="F4" s="107"/>
      <x:c r="G4" s="107"/>
      <x:c r="H4" s="107"/>
      <x:c r="I4" s="107"/>
      <x:c r="J4" s="107"/>
      <x:c r="K4" s="107"/>
      <x:c r="L4" s="107"/>
      <x:c r="M4" s="107"/>
      <x:c r="N4" s="107"/>
      <x:c r="O4" s="107"/>
      <x:c r="P4" s="107"/>
      <x:c r="Q4" s="108"/>
    </x:row>
    <x:row r="5" spans="1:29" customHeight="1">
      <x:c r="A5" s="9" t="s">
        <x:v>571</x:v>
      </x:c>
      <x:c r="B5" s="9" t="s">
        <x:v>66</x:v>
      </x:c>
      <x:c r="C5" s="9" t="s">
        <x:v>97</x:v>
      </x:c>
      <x:c r="D5" s="8" t="s">
        <x:v>37</x:v>
      </x:c>
      <x:c r="E5" s="8" t="s">
        <x:v>362</x:v>
      </x:c>
      <x:c r="F5" s="14" t="s">
        <x:v>397</x:v>
      </x:c>
      <x:c r="G5" s="11">
        <x:v>7</x:v>
      </x:c>
      <x:c r="H5" s="20"/>
      <x:c r="I5" s="31"/>
      <x:c r="J5" s="20"/>
      <x:c r="K5" s="20"/>
      <x:c r="L5" s="31"/>
      <x:c r="M5" s="20"/>
      <x:c r="N5" s="31"/>
      <x:c r="O5" s="20"/>
      <x:c r="P5" s="20"/>
      <x:c r="Q5" s="8"/>
      <x:c r="AB5" s="18">
        <x:f>G5*H5</x:f>
        <x:v>0</x:v>
      </x:c>
      <x:c r="AC5" s="18">
        <x:f>G5*H5</x:f>
        <x:v>0</x:v>
      </x:c>
    </x:row>
    <x:row r="6" spans="1:29" customHeight="1">
      <x:c r="A6" s="9" t="s">
        <x:v>568</x:v>
      </x:c>
      <x:c r="B6" s="9" t="s">
        <x:v>66</x:v>
      </x:c>
      <x:c r="C6" s="9" t="s">
        <x:v>120</x:v>
      </x:c>
      <x:c r="D6" s="8" t="s">
        <x:v>37</x:v>
      </x:c>
      <x:c r="E6" s="8" t="s">
        <x:v>372</x:v>
      </x:c>
      <x:c r="F6" s="14" t="s">
        <x:v>397</x:v>
      </x:c>
      <x:c r="G6" s="11">
        <x:v>17</x:v>
      </x:c>
      <x:c r="H6" s="20"/>
      <x:c r="I6" s="20"/>
      <x:c r="J6" s="20"/>
      <x:c r="K6" s="20"/>
      <x:c r="L6" s="20"/>
      <x:c r="M6" s="20"/>
      <x:c r="N6" s="20"/>
      <x:c r="O6" s="20"/>
      <x:c r="P6" s="20"/>
      <x:c r="Q6" s="8"/>
      <x:c r="AB6" s="18">
        <x:f>G6*H6</x:f>
        <x:v>0</x:v>
      </x:c>
      <x:c r="AC6" s="18">
        <x:f>G6*H6</x:f>
        <x:v>0</x:v>
      </x:c>
    </x:row>
    <x:row r="7" spans="1:29" customHeight="1">
      <x:c r="A7" s="9" t="s">
        <x:v>563</x:v>
      </x:c>
      <x:c r="B7" s="9" t="s">
        <x:v>66</x:v>
      </x:c>
      <x:c r="C7" s="9" t="s">
        <x:v>427</x:v>
      </x:c>
      <x:c r="D7" s="8" t="s">
        <x:v>37</x:v>
      </x:c>
      <x:c r="E7" s="8" t="s">
        <x:v>354</x:v>
      </x:c>
      <x:c r="F7" s="14" t="s">
        <x:v>397</x:v>
      </x:c>
      <x:c r="G7" s="11">
        <x:v>20</x:v>
      </x:c>
      <x:c r="H7" s="20"/>
      <x:c r="I7" s="20"/>
      <x:c r="J7" s="20"/>
      <x:c r="K7" s="20"/>
      <x:c r="L7" s="20"/>
      <x:c r="M7" s="20"/>
      <x:c r="N7" s="20"/>
      <x:c r="O7" s="20"/>
      <x:c r="P7" s="20"/>
      <x:c r="Q7" s="8"/>
      <x:c r="AB7" s="18">
        <x:f>G7*H7</x:f>
        <x:v>0</x:v>
      </x:c>
      <x:c r="AC7" s="18">
        <x:f>G7*H7</x:f>
        <x:v>0</x:v>
      </x:c>
    </x:row>
    <x:row r="8" spans="1:17" customHeight="1">
      <x:c r="A8" s="9" t="s">
        <x:v>456</x:v>
      </x:c>
      <x:c r="B8" s="9" t="s">
        <x:v>66</x:v>
      </x:c>
      <x:c r="C8" s="9" t="s">
        <x:v>257</x:v>
      </x:c>
      <x:c r="D8" s="8" t="s">
        <x:v>102</x:v>
      </x:c>
      <x:c r="E8" s="8" t="s">
        <x:v>34</x:v>
      </x:c>
      <x:c r="F8" s="14" t="s">
        <x:v>392</x:v>
      </x:c>
      <x:c r="G8" s="11">
        <x:v>6</x:v>
      </x:c>
      <x:c r="H8" s="20"/>
      <x:c r="I8" s="20"/>
      <x:c r="J8" s="20"/>
      <x:c r="K8" s="20"/>
      <x:c r="L8" s="20"/>
      <x:c r="M8" s="20"/>
      <x:c r="N8" s="20"/>
      <x:c r="O8" s="20"/>
      <x:c r="P8" s="20"/>
      <x:c r="Q8" s="8"/>
    </x:row>
    <x:row r="9" spans="1:17" customHeight="1">
      <x:c r="A9" s="9" t="s">
        <x:v>447</x:v>
      </x:c>
      <x:c r="B9" s="9" t="s">
        <x:v>66</x:v>
      </x:c>
      <x:c r="C9" s="9" t="s">
        <x:v>265</x:v>
      </x:c>
      <x:c r="D9" s="8" t="s">
        <x:v>102</x:v>
      </x:c>
      <x:c r="E9" s="8" t="s">
        <x:v>35</x:v>
      </x:c>
      <x:c r="F9" s="14" t="s">
        <x:v>392</x:v>
      </x:c>
      <x:c r="G9" s="11">
        <x:v>18</x:v>
      </x:c>
      <x:c r="H9" s="20"/>
      <x:c r="I9" s="20"/>
      <x:c r="J9" s="20"/>
      <x:c r="K9" s="20"/>
      <x:c r="L9" s="20"/>
      <x:c r="M9" s="20"/>
      <x:c r="N9" s="20"/>
      <x:c r="O9" s="20"/>
      <x:c r="P9" s="20"/>
      <x:c r="Q9" s="8"/>
    </x:row>
    <x:row r="10" spans="1:17" customHeight="1">
      <x:c r="A10" s="9" t="s">
        <x:v>455</x:v>
      </x:c>
      <x:c r="B10" s="9" t="s">
        <x:v>66</x:v>
      </x:c>
      <x:c r="C10" s="9" t="s">
        <x:v>193</x:v>
      </x:c>
      <x:c r="D10" s="8" t="s">
        <x:v>102</x:v>
      </x:c>
      <x:c r="E10" s="8" t="s">
        <x:v>33</x:v>
      </x:c>
      <x:c r="F10" s="14" t="s">
        <x:v>392</x:v>
      </x:c>
      <x:c r="G10" s="11">
        <x:v>10</x:v>
      </x:c>
      <x:c r="H10" s="20"/>
      <x:c r="I10" s="20"/>
      <x:c r="J10" s="20"/>
      <x:c r="K10" s="20"/>
      <x:c r="L10" s="20"/>
      <x:c r="M10" s="20"/>
      <x:c r="N10" s="20"/>
      <x:c r="O10" s="20"/>
      <x:c r="P10" s="20"/>
      <x:c r="Q10" s="8"/>
    </x:row>
    <x:row r="11" spans="1:17" customHeight="1">
      <x:c r="A11" s="9" t="s">
        <x:v>572</x:v>
      </x:c>
      <x:c r="B11" s="9" t="s">
        <x:v>66</x:v>
      </x:c>
      <x:c r="C11" s="9" t="s">
        <x:v>110</x:v>
      </x:c>
      <x:c r="D11" s="8" t="s">
        <x:v>371</x:v>
      </x:c>
      <x:c r="E11" s="8" t="s">
        <x:v>491</x:v>
      </x:c>
      <x:c r="F11" s="14" t="s">
        <x:v>392</x:v>
      </x:c>
      <x:c r="G11" s="11">
        <x:v>9</x:v>
      </x:c>
      <x:c r="H11" s="20"/>
      <x:c r="I11" s="20"/>
      <x:c r="J11" s="20"/>
      <x:c r="K11" s="20"/>
      <x:c r="L11" s="20"/>
      <x:c r="M11" s="20"/>
      <x:c r="N11" s="20"/>
      <x:c r="O11" s="20"/>
      <x:c r="P11" s="20"/>
      <x:c r="Q11" s="8"/>
    </x:row>
    <x:row r="12" spans="1:17" customHeight="1">
      <x:c r="A12" s="9" t="s">
        <x:v>578</x:v>
      </x:c>
      <x:c r="B12" s="9" t="s">
        <x:v>66</x:v>
      </x:c>
      <x:c r="C12" s="9" t="s">
        <x:v>100</x:v>
      </x:c>
      <x:c r="D12" s="8" t="s">
        <x:v>31</x:v>
      </x:c>
      <x:c r="E12" s="8" t="s">
        <x:v>139</x:v>
      </x:c>
      <x:c r="F12" s="14" t="s">
        <x:v>397</x:v>
      </x:c>
      <x:c r="G12" s="11">
        <x:v>6</x:v>
      </x:c>
      <x:c r="H12" s="20"/>
      <x:c r="I12" s="20"/>
      <x:c r="J12" s="20"/>
      <x:c r="K12" s="20"/>
      <x:c r="L12" s="20"/>
      <x:c r="M12" s="20"/>
      <x:c r="N12" s="20"/>
      <x:c r="O12" s="20"/>
      <x:c r="P12" s="20"/>
      <x:c r="Q12" s="8"/>
    </x:row>
    <x:row r="13" spans="1:17" customHeight="1">
      <x:c r="A13" s="9" t="s">
        <x:v>583</x:v>
      </x:c>
      <x:c r="B13" s="9" t="s">
        <x:v>66</x:v>
      </x:c>
      <x:c r="C13" s="9" t="s">
        <x:v>109</x:v>
      </x:c>
      <x:c r="D13" s="8" t="s">
        <x:v>31</x:v>
      </x:c>
      <x:c r="E13" s="8" t="s">
        <x:v>630</x:v>
      </x:c>
      <x:c r="F13" s="14" t="s">
        <x:v>397</x:v>
      </x:c>
      <x:c r="G13" s="11">
        <x:v>2</x:v>
      </x:c>
      <x:c r="H13" s="20"/>
      <x:c r="I13" s="20"/>
      <x:c r="J13" s="20"/>
      <x:c r="K13" s="20"/>
      <x:c r="L13" s="20"/>
      <x:c r="M13" s="20"/>
      <x:c r="N13" s="20"/>
      <x:c r="O13" s="20"/>
      <x:c r="P13" s="20"/>
      <x:c r="Q13" s="8"/>
    </x:row>
    <x:row r="14" spans="1:29" customHeight="1">
      <x:c r="A14" s="9" t="s">
        <x:v>590</x:v>
      </x:c>
      <x:c r="B14" s="9" t="s">
        <x:v>66</x:v>
      </x:c>
      <x:c r="C14" s="9" t="s">
        <x:v>101</x:v>
      </x:c>
      <x:c r="D14" s="8" t="s">
        <x:v>146</x:v>
      </x:c>
      <x:c r="E14" s="8" t="s">
        <x:v>366</x:v>
      </x:c>
      <x:c r="F14" s="14" t="s">
        <x:v>397</x:v>
      </x:c>
      <x:c r="G14" s="11">
        <x:v>7</x:v>
      </x:c>
      <x:c r="H14" s="20"/>
      <x:c r="I14" s="20"/>
      <x:c r="J14" s="20"/>
      <x:c r="K14" s="20"/>
      <x:c r="L14" s="20"/>
      <x:c r="M14" s="20"/>
      <x:c r="N14" s="20"/>
      <x:c r="O14" s="20"/>
      <x:c r="P14" s="20"/>
      <x:c r="Q14" s="8"/>
      <x:c r="AC14" s="18">
        <x:f t="shared" ref="AC14:AC19" si="0">G14*H14</x:f>
        <x:v>0</x:v>
      </x:c>
    </x:row>
    <x:row r="15" spans="1:29" customHeight="1">
      <x:c r="A15" s="9" t="s">
        <x:v>589</x:v>
      </x:c>
      <x:c r="B15" s="9" t="s">
        <x:v>66</x:v>
      </x:c>
      <x:c r="C15" s="9" t="s">
        <x:v>103</x:v>
      </x:c>
      <x:c r="D15" s="8" t="s">
        <x:v>146</x:v>
      </x:c>
      <x:c r="E15" s="8" t="s">
        <x:v>367</x:v>
      </x:c>
      <x:c r="F15" s="14" t="s">
        <x:v>397</x:v>
      </x:c>
      <x:c r="G15" s="11">
        <x:v>37</x:v>
      </x:c>
      <x:c r="H15" s="20"/>
      <x:c r="I15" s="20"/>
      <x:c r="J15" s="20"/>
      <x:c r="K15" s="20"/>
      <x:c r="L15" s="20"/>
      <x:c r="M15" s="20"/>
      <x:c r="N15" s="20"/>
      <x:c r="O15" s="20"/>
      <x:c r="P15" s="20"/>
      <x:c r="Q15" s="8"/>
      <x:c r="AC15" s="18">
        <x:f t="shared" si="0"/>
        <x:v>0</x:v>
      </x:c>
    </x:row>
    <x:row r="16" spans="1:29" customHeight="1">
      <x:c r="A16" s="9" t="s">
        <x:v>596</x:v>
      </x:c>
      <x:c r="B16" s="9" t="s">
        <x:v>66</x:v>
      </x:c>
      <x:c r="C16" s="9" t="s">
        <x:v>137</x:v>
      </x:c>
      <x:c r="D16" s="8" t="s">
        <x:v>495</x:v>
      </x:c>
      <x:c r="E16" s="8" t="s">
        <x:v>311</x:v>
      </x:c>
      <x:c r="F16" s="14" t="s">
        <x:v>397</x:v>
      </x:c>
      <x:c r="G16" s="11">
        <x:v>15</x:v>
      </x:c>
      <x:c r="H16" s="20"/>
      <x:c r="I16" s="20"/>
      <x:c r="J16" s="20"/>
      <x:c r="K16" s="20"/>
      <x:c r="L16" s="20"/>
      <x:c r="M16" s="20"/>
      <x:c r="N16" s="20"/>
      <x:c r="O16" s="20"/>
      <x:c r="P16" s="20"/>
      <x:c r="Q16" s="8"/>
      <x:c r="AC16" s="18">
        <x:f t="shared" si="0"/>
        <x:v>0</x:v>
      </x:c>
    </x:row>
    <x:row r="17" spans="1:29" customHeight="1">
      <x:c r="A17" s="9" t="s">
        <x:v>523</x:v>
      </x:c>
      <x:c r="B17" s="9" t="s">
        <x:v>66</x:v>
      </x:c>
      <x:c r="C17" s="9" t="s">
        <x:v>423</x:v>
      </x:c>
      <x:c r="D17" s="8" t="s">
        <x:v>495</x:v>
      </x:c>
      <x:c r="E17" s="8" t="s">
        <x:v>271</x:v>
      </x:c>
      <x:c r="F17" s="14" t="s">
        <x:v>397</x:v>
      </x:c>
      <x:c r="G17" s="11">
        <x:v>16</x:v>
      </x:c>
      <x:c r="H17" s="20"/>
      <x:c r="I17" s="20"/>
      <x:c r="J17" s="20"/>
      <x:c r="K17" s="20"/>
      <x:c r="L17" s="20"/>
      <x:c r="M17" s="20"/>
      <x:c r="N17" s="20"/>
      <x:c r="O17" s="20"/>
      <x:c r="P17" s="20"/>
      <x:c r="Q17" s="8"/>
      <x:c r="AC17" s="18">
        <x:f t="shared" si="0"/>
        <x:v>0</x:v>
      </x:c>
    </x:row>
    <x:row r="18" spans="1:29" customHeight="1">
      <x:c r="A18" s="9" t="s">
        <x:v>521</x:v>
      </x:c>
      <x:c r="B18" s="9" t="s">
        <x:v>66</x:v>
      </x:c>
      <x:c r="C18" s="9" t="s">
        <x:v>442</x:v>
      </x:c>
      <x:c r="D18" s="8" t="s">
        <x:v>495</x:v>
      </x:c>
      <x:c r="E18" s="8" t="s">
        <x:v>306</x:v>
      </x:c>
      <x:c r="F18" s="14" t="s">
        <x:v>397</x:v>
      </x:c>
      <x:c r="G18" s="11">
        <x:v>17</x:v>
      </x:c>
      <x:c r="H18" s="20"/>
      <x:c r="I18" s="20"/>
      <x:c r="J18" s="20"/>
      <x:c r="K18" s="20"/>
      <x:c r="L18" s="20"/>
      <x:c r="M18" s="20"/>
      <x:c r="N18" s="20"/>
      <x:c r="O18" s="20"/>
      <x:c r="P18" s="20"/>
      <x:c r="Q18" s="8"/>
      <x:c r="AC18" s="18">
        <x:f t="shared" si="0"/>
        <x:v>0</x:v>
      </x:c>
    </x:row>
    <x:row r="19" spans="1:29" customHeight="1">
      <x:c r="A19" s="9" t="s">
        <x:v>520</x:v>
      </x:c>
      <x:c r="B19" s="9" t="s">
        <x:v>66</x:v>
      </x:c>
      <x:c r="C19" s="9" t="s">
        <x:v>418</x:v>
      </x:c>
      <x:c r="D19" s="8" t="s">
        <x:v>495</x:v>
      </x:c>
      <x:c r="E19" s="8" t="s">
        <x:v>292</x:v>
      </x:c>
      <x:c r="F19" s="14" t="s">
        <x:v>397</x:v>
      </x:c>
      <x:c r="G19" s="11">
        <x:v>28</x:v>
      </x:c>
      <x:c r="H19" s="20"/>
      <x:c r="I19" s="20"/>
      <x:c r="J19" s="20"/>
      <x:c r="K19" s="20"/>
      <x:c r="L19" s="20"/>
      <x:c r="M19" s="20"/>
      <x:c r="N19" s="20"/>
      <x:c r="O19" s="20"/>
      <x:c r="P19" s="20"/>
      <x:c r="Q19" s="8"/>
      <x:c r="AC19" s="18">
        <x:f t="shared" si="0"/>
        <x:v>0</x:v>
      </x:c>
    </x:row>
    <x:row r="20" spans="1:17" customHeight="1">
      <x:c r="A20" s="9" t="s">
        <x:v>534</x:v>
      </x:c>
      <x:c r="B20" s="9" t="s">
        <x:v>66</x:v>
      </x:c>
      <x:c r="C20" s="9" t="s">
        <x:v>408</x:v>
      </x:c>
      <x:c r="D20" s="8" t="s">
        <x:v>535</x:v>
      </x:c>
      <x:c r="E20" s="8" t="s">
        <x:v>42</x:v>
      </x:c>
      <x:c r="F20" s="14" t="s">
        <x:v>326</x:v>
      </x:c>
      <x:c r="G20" s="11">
        <x:v>1</x:v>
      </x:c>
      <x:c r="H20" s="20"/>
      <x:c r="I20" s="20"/>
      <x:c r="J20" s="20"/>
      <x:c r="K20" s="20"/>
      <x:c r="L20" s="20"/>
      <x:c r="M20" s="20"/>
      <x:c r="N20" s="20"/>
      <x:c r="O20" s="20"/>
      <x:c r="P20" s="20"/>
      <x:c r="Q20" s="8"/>
    </x:row>
    <x:row r="21" spans="1:17" customHeight="1">
      <x:c r="A21" s="9" t="s">
        <x:v>557</x:v>
      </x:c>
      <x:c r="B21" s="9" t="s">
        <x:v>66</x:v>
      </x:c>
      <x:c r="C21" s="9" t="s">
        <x:v>153</x:v>
      </x:c>
      <x:c r="D21" s="8" t="s">
        <x:v>116</x:v>
      </x:c>
      <x:c r="E21" s="8" t="s">
        <x:v>155</x:v>
      </x:c>
      <x:c r="F21" s="14" t="s">
        <x:v>394</x:v>
      </x:c>
      <x:c r="G21" s="11">
        <x:v>2</x:v>
      </x:c>
      <x:c r="H21" s="20"/>
      <x:c r="I21" s="20"/>
      <x:c r="J21" s="20"/>
      <x:c r="K21" s="20"/>
      <x:c r="L21" s="20"/>
      <x:c r="M21" s="20"/>
      <x:c r="N21" s="20"/>
      <x:c r="O21" s="20"/>
      <x:c r="P21" s="20"/>
      <x:c r="Q21" s="8"/>
    </x:row>
    <x:row r="22" spans="1:17" customHeight="1">
      <x:c r="A22" s="9" t="s">
        <x:v>551</x:v>
      </x:c>
      <x:c r="B22" s="9" t="s">
        <x:v>66</x:v>
      </x:c>
      <x:c r="C22" s="9" t="s">
        <x:v>628</x:v>
      </x:c>
      <x:c r="D22" s="8" t="s">
        <x:v>150</x:v>
      </x:c>
      <x:c r="E22" s="8" t="s">
        <x:v>629</x:v>
      </x:c>
      <x:c r="F22" s="14" t="s">
        <x:v>393</x:v>
      </x:c>
      <x:c r="G22" s="11">
        <x:v>1</x:v>
      </x:c>
      <x:c r="H22" s="20"/>
      <x:c r="I22" s="20"/>
      <x:c r="J22" s="20"/>
      <x:c r="K22" s="20"/>
      <x:c r="L22" s="20"/>
      <x:c r="M22" s="20"/>
      <x:c r="N22" s="20"/>
      <x:c r="O22" s="20"/>
      <x:c r="P22" s="20"/>
      <x:c r="Q22" s="8"/>
    </x:row>
    <x:row r="23" spans="1:17" customHeight="1">
      <x:c r="A23" s="9" t="s">
        <x:v>570</x:v>
      </x:c>
      <x:c r="B23" s="9" t="s">
        <x:v>66</x:v>
      </x:c>
      <x:c r="C23" s="9" t="s">
        <x:v>156</x:v>
      </x:c>
      <x:c r="D23" s="8" t="s">
        <x:v>55</x:v>
      </x:c>
      <x:c r="E23" s="8" t="s">
        <x:v>322</x:v>
      </x:c>
      <x:c r="F23" s="14" t="s">
        <x:v>394</x:v>
      </x:c>
      <x:c r="G23" s="11">
        <x:v>3</x:v>
      </x:c>
      <x:c r="H23" s="20"/>
      <x:c r="I23" s="20"/>
      <x:c r="J23" s="20"/>
      <x:c r="K23" s="20"/>
      <x:c r="L23" s="20"/>
      <x:c r="M23" s="20"/>
      <x:c r="N23" s="20"/>
      <x:c r="O23" s="20"/>
      <x:c r="P23" s="20"/>
      <x:c r="Q23" s="8"/>
    </x:row>
    <x:row r="24" spans="1:17" customHeight="1">
      <x:c r="A24" s="9" t="s">
        <x:v>566</x:v>
      </x:c>
      <x:c r="B24" s="9" t="s">
        <x:v>66</x:v>
      </x:c>
      <x:c r="C24" s="9" t="s">
        <x:v>104</x:v>
      </x:c>
      <x:c r="D24" s="8" t="s">
        <x:v>55</x:v>
      </x:c>
      <x:c r="E24" s="8" t="s">
        <x:v>329</x:v>
      </x:c>
      <x:c r="F24" s="14" t="s">
        <x:v>394</x:v>
      </x:c>
      <x:c r="G24" s="11">
        <x:v>8</x:v>
      </x:c>
      <x:c r="H24" s="20"/>
      <x:c r="I24" s="20"/>
      <x:c r="J24" s="20"/>
      <x:c r="K24" s="20"/>
      <x:c r="L24" s="20"/>
      <x:c r="M24" s="20"/>
      <x:c r="N24" s="20"/>
      <x:c r="O24" s="20"/>
      <x:c r="P24" s="20"/>
      <x:c r="Q24" s="8"/>
    </x:row>
    <x:row r="25" spans="1:17" customHeight="1">
      <x:c r="A25" s="9" t="s">
        <x:v>564</x:v>
      </x:c>
      <x:c r="B25" s="9" t="s">
        <x:v>66</x:v>
      </x:c>
      <x:c r="C25" s="9" t="s">
        <x:v>144</x:v>
      </x:c>
      <x:c r="D25" s="8" t="s">
        <x:v>55</x:v>
      </x:c>
      <x:c r="E25" s="8" t="s">
        <x:v>324</x:v>
      </x:c>
      <x:c r="F25" s="14" t="s">
        <x:v>394</x:v>
      </x:c>
      <x:c r="G25" s="11">
        <x:v>10</x:v>
      </x:c>
      <x:c r="H25" s="20"/>
      <x:c r="I25" s="20"/>
      <x:c r="J25" s="20"/>
      <x:c r="K25" s="20"/>
      <x:c r="L25" s="20"/>
      <x:c r="M25" s="20"/>
      <x:c r="N25" s="20"/>
      <x:c r="O25" s="20"/>
      <x:c r="P25" s="20"/>
      <x:c r="Q25" s="8"/>
    </x:row>
    <x:row r="26" spans="1:17" customHeight="1">
      <x:c r="A26" s="9" t="s">
        <x:v>464</x:v>
      </x:c>
      <x:c r="B26" s="9" t="s">
        <x:v>66</x:v>
      </x:c>
      <x:c r="C26" s="9" t="s">
        <x:v>236</x:v>
      </x:c>
      <x:c r="D26" s="8" t="s">
        <x:v>610</x:v>
      </x:c>
      <x:c r="E26" s="8"/>
      <x:c r="F26" s="14" t="s">
        <x:v>392</x:v>
      </x:c>
      <x:c r="G26" s="11">
        <x:v>2</x:v>
      </x:c>
      <x:c r="H26" s="20"/>
      <x:c r="I26" s="20"/>
      <x:c r="J26" s="20"/>
      <x:c r="K26" s="20"/>
      <x:c r="L26" s="20"/>
      <x:c r="M26" s="20"/>
      <x:c r="N26" s="20"/>
      <x:c r="O26" s="20"/>
      <x:c r="P26" s="20"/>
      <x:c r="Q26" s="8"/>
    </x:row>
    <x:row r="27" spans="1:17" customHeight="1">
      <x:c r="A27" s="9" t="s">
        <x:v>460</x:v>
      </x:c>
      <x:c r="B27" s="9" t="s">
        <x:v>66</x:v>
      </x:c>
      <x:c r="C27" s="9" t="s">
        <x:v>239</x:v>
      </x:c>
      <x:c r="D27" s="8" t="s">
        <x:v>637</x:v>
      </x:c>
      <x:c r="E27" s="8"/>
      <x:c r="F27" s="14" t="s">
        <x:v>392</x:v>
      </x:c>
      <x:c r="G27" s="11">
        <x:v>1</x:v>
      </x:c>
      <x:c r="H27" s="20"/>
      <x:c r="I27" s="20"/>
      <x:c r="J27" s="20"/>
      <x:c r="K27" s="20"/>
      <x:c r="L27" s="20"/>
      <x:c r="M27" s="20"/>
      <x:c r="N27" s="20"/>
      <x:c r="O27" s="20"/>
      <x:c r="P27" s="20"/>
      <x:c r="Q27" s="8"/>
    </x:row>
    <x:row r="28" spans="1:17" customHeight="1">
      <x:c r="A28" s="9" t="s">
        <x:v>466</x:v>
      </x:c>
      <x:c r="B28" s="9" t="s">
        <x:v>66</x:v>
      </x:c>
      <x:c r="C28" s="9" t="s">
        <x:v>243</x:v>
      </x:c>
      <x:c r="D28" s="8" t="s">
        <x:v>8</x:v>
      </x:c>
      <x:c r="E28" s="8"/>
      <x:c r="F28" s="14" t="s">
        <x:v>392</x:v>
      </x:c>
      <x:c r="G28" s="11">
        <x:v>1</x:v>
      </x:c>
      <x:c r="H28" s="20"/>
      <x:c r="I28" s="20"/>
      <x:c r="J28" s="20"/>
      <x:c r="K28" s="20"/>
      <x:c r="L28" s="20"/>
      <x:c r="M28" s="20"/>
      <x:c r="N28" s="20"/>
      <x:c r="O28" s="20"/>
      <x:c r="P28" s="20"/>
      <x:c r="Q28" s="8"/>
    </x:row>
    <x:row r="29" spans="1:17" customHeight="1">
      <x:c r="A29" s="9" t="s">
        <x:v>452</x:v>
      </x:c>
      <x:c r="B29" s="9" t="s">
        <x:v>66</x:v>
      </x:c>
      <x:c r="C29" s="9" t="s">
        <x:v>208</x:v>
      </x:c>
      <x:c r="D29" s="8" t="s">
        <x:v>609</x:v>
      </x:c>
      <x:c r="E29" s="8"/>
      <x:c r="F29" s="14" t="s">
        <x:v>392</x:v>
      </x:c>
      <x:c r="G29" s="11">
        <x:v>1</x:v>
      </x:c>
      <x:c r="H29" s="20"/>
      <x:c r="I29" s="20"/>
      <x:c r="J29" s="20"/>
      <x:c r="K29" s="20"/>
      <x:c r="L29" s="20"/>
      <x:c r="M29" s="20"/>
      <x:c r="N29" s="20"/>
      <x:c r="O29" s="20"/>
      <x:c r="P29" s="20"/>
      <x:c r="Q29" s="8"/>
    </x:row>
    <x:row r="30" spans="4:31" customHeight="1">
      <x:c r="D30" s="8"/>
      <x:c r="E30" s="8"/>
      <x:c r="F30" s="14"/>
      <x:c r="G30" s="11"/>
      <x:c r="H30" s="20"/>
      <x:c r="I30" s="20"/>
      <x:c r="J30" s="20"/>
      <x:c r="K30" s="20"/>
      <x:c r="L30" s="20"/>
      <x:c r="M30" s="20"/>
      <x:c r="N30" s="20"/>
      <x:c r="O30" s="20"/>
      <x:c r="P30" s="20"/>
      <x:c r="Q30" s="8"/>
      <x:c r="AE30" s="18">
        <x:f>TRUNC(SUM(AE4:AE29))</x:f>
        <x:v>0</x:v>
      </x:c>
    </x:row>
    <x:row r="31" spans="4:17" customHeight="1">
      <x:c r="D31" s="8"/>
      <x:c r="E31" s="8"/>
      <x:c r="F31" s="14"/>
      <x:c r="G31" s="11"/>
      <x:c r="H31" s="20"/>
      <x:c r="I31" s="20"/>
      <x:c r="J31" s="20"/>
      <x:c r="K31" s="20"/>
      <x:c r="L31" s="20"/>
      <x:c r="M31" s="20"/>
      <x:c r="N31" s="20"/>
      <x:c r="O31" s="20"/>
      <x:c r="P31" s="20"/>
      <x:c r="Q31" s="8"/>
    </x:row>
    <x:row r="32" spans="4:17" customHeight="1">
      <x:c r="D32" s="8"/>
      <x:c r="E32" s="8"/>
      <x:c r="F32" s="14"/>
      <x:c r="G32" s="11"/>
      <x:c r="H32" s="20"/>
      <x:c r="I32" s="20"/>
      <x:c r="J32" s="20"/>
      <x:c r="K32" s="20"/>
      <x:c r="L32" s="20"/>
      <x:c r="M32" s="20"/>
      <x:c r="N32" s="20"/>
      <x:c r="O32" s="20"/>
      <x:c r="P32" s="20"/>
      <x:c r="Q32" s="8"/>
    </x:row>
    <x:row r="33" spans="4:17" customHeight="1">
      <x:c r="D33" s="8"/>
      <x:c r="E33" s="8"/>
      <x:c r="F33" s="14"/>
      <x:c r="G33" s="11"/>
      <x:c r="H33" s="20"/>
      <x:c r="I33" s="20"/>
      <x:c r="J33" s="20"/>
      <x:c r="K33" s="20"/>
      <x:c r="L33" s="20"/>
      <x:c r="M33" s="20"/>
      <x:c r="N33" s="20"/>
      <x:c r="O33" s="20"/>
      <x:c r="P33" s="20"/>
      <x:c r="Q33" s="8"/>
    </x:row>
    <x:row r="34" spans="4:17" customHeight="1">
      <x:c r="D34" s="8"/>
      <x:c r="E34" s="8"/>
      <x:c r="F34" s="14"/>
      <x:c r="G34" s="11"/>
      <x:c r="H34" s="20"/>
      <x:c r="I34" s="20"/>
      <x:c r="J34" s="20"/>
      <x:c r="K34" s="20"/>
      <x:c r="L34" s="20"/>
      <x:c r="M34" s="20"/>
      <x:c r="N34" s="20"/>
      <x:c r="O34" s="20"/>
      <x:c r="P34" s="20"/>
      <x:c r="Q34" s="8"/>
    </x:row>
    <x:row r="35" spans="4:17" customHeight="1">
      <x:c r="D35" s="8"/>
      <x:c r="E35" s="8"/>
      <x:c r="F35" s="14"/>
      <x:c r="G35" s="11"/>
      <x:c r="H35" s="20"/>
      <x:c r="I35" s="20"/>
      <x:c r="J35" s="20"/>
      <x:c r="K35" s="20"/>
      <x:c r="L35" s="20"/>
      <x:c r="M35" s="20"/>
      <x:c r="N35" s="20"/>
      <x:c r="O35" s="20"/>
      <x:c r="P35" s="20"/>
      <x:c r="Q35" s="8"/>
    </x:row>
    <x:row r="36" spans="4:17" customHeight="1">
      <x:c r="D36" s="8"/>
      <x:c r="E36" s="8"/>
      <x:c r="F36" s="14"/>
      <x:c r="G36" s="11"/>
      <x:c r="H36" s="20"/>
      <x:c r="I36" s="20"/>
      <x:c r="J36" s="20"/>
      <x:c r="K36" s="20"/>
      <x:c r="L36" s="20"/>
      <x:c r="M36" s="20"/>
      <x:c r="N36" s="20"/>
      <x:c r="O36" s="20"/>
      <x:c r="P36" s="20"/>
      <x:c r="Q36" s="8"/>
    </x:row>
    <x:row r="37" spans="4:17" customHeight="1">
      <x:c r="D37" s="8"/>
      <x:c r="E37" s="8"/>
      <x:c r="F37" s="14"/>
      <x:c r="G37" s="11"/>
      <x:c r="H37" s="20"/>
      <x:c r="I37" s="20"/>
      <x:c r="J37" s="20"/>
      <x:c r="K37" s="20"/>
      <x:c r="L37" s="20"/>
      <x:c r="M37" s="20"/>
      <x:c r="N37" s="20"/>
      <x:c r="O37" s="20"/>
      <x:c r="P37" s="20"/>
      <x:c r="Q37" s="8"/>
    </x:row>
    <x:row r="38" spans="4:17" customHeight="1">
      <x:c r="D38" s="8"/>
      <x:c r="E38" s="8"/>
      <x:c r="F38" s="14"/>
      <x:c r="G38" s="11"/>
      <x:c r="H38" s="20"/>
      <x:c r="I38" s="20"/>
      <x:c r="J38" s="20"/>
      <x:c r="K38" s="20"/>
      <x:c r="L38" s="20"/>
      <x:c r="M38" s="20"/>
      <x:c r="N38" s="20"/>
      <x:c r="O38" s="20"/>
      <x:c r="P38" s="20"/>
      <x:c r="Q38" s="8"/>
    </x:row>
    <x:row r="39" spans="4:17" customHeight="1">
      <x:c r="D39" s="8"/>
      <x:c r="E39" s="8"/>
      <x:c r="F39" s="14"/>
      <x:c r="G39" s="11"/>
      <x:c r="H39" s="20"/>
      <x:c r="I39" s="20"/>
      <x:c r="J39" s="20"/>
      <x:c r="K39" s="20"/>
      <x:c r="L39" s="20"/>
      <x:c r="M39" s="20"/>
      <x:c r="N39" s="20"/>
      <x:c r="O39" s="20"/>
      <x:c r="P39" s="20"/>
      <x:c r="Q39" s="8"/>
    </x:row>
    <x:row r="40" spans="4:17" customHeight="1">
      <x:c r="D40" s="8"/>
      <x:c r="E40" s="8"/>
      <x:c r="F40" s="14"/>
      <x:c r="G40" s="11"/>
      <x:c r="H40" s="20"/>
      <x:c r="I40" s="20"/>
      <x:c r="J40" s="20"/>
      <x:c r="K40" s="20"/>
      <x:c r="L40" s="20"/>
      <x:c r="M40" s="20"/>
      <x:c r="N40" s="20"/>
      <x:c r="O40" s="20"/>
      <x:c r="P40" s="20"/>
      <x:c r="Q40" s="8"/>
    </x:row>
    <x:row r="41" spans="4:17" customHeight="1">
      <x:c r="D41" s="8"/>
      <x:c r="E41" s="8"/>
      <x:c r="F41" s="14"/>
      <x:c r="G41" s="11"/>
      <x:c r="H41" s="20"/>
      <x:c r="I41" s="20"/>
      <x:c r="J41" s="20"/>
      <x:c r="K41" s="20"/>
      <x:c r="L41" s="20"/>
      <x:c r="M41" s="20"/>
      <x:c r="N41" s="20"/>
      <x:c r="O41" s="20"/>
      <x:c r="P41" s="20"/>
      <x:c r="Q41" s="8"/>
    </x:row>
    <x:row r="42" spans="4:17" customHeight="1">
      <x:c r="D42" s="8"/>
      <x:c r="E42" s="8"/>
      <x:c r="F42" s="14"/>
      <x:c r="G42" s="11"/>
      <x:c r="H42" s="20"/>
      <x:c r="I42" s="20"/>
      <x:c r="J42" s="20"/>
      <x:c r="K42" s="20"/>
      <x:c r="L42" s="20"/>
      <x:c r="M42" s="20"/>
      <x:c r="N42" s="20"/>
      <x:c r="O42" s="20"/>
      <x:c r="P42" s="20"/>
      <x:c r="Q42" s="8"/>
    </x:row>
    <x:row r="43" spans="4:17" customHeight="1">
      <x:c r="D43" s="8"/>
      <x:c r="E43" s="8"/>
      <x:c r="F43" s="14"/>
      <x:c r="G43" s="11"/>
      <x:c r="H43" s="20"/>
      <x:c r="I43" s="20"/>
      <x:c r="J43" s="20"/>
      <x:c r="K43" s="20"/>
      <x:c r="L43" s="20"/>
      <x:c r="M43" s="20"/>
      <x:c r="N43" s="20"/>
      <x:c r="O43" s="20"/>
      <x:c r="P43" s="20"/>
      <x:c r="Q43" s="8"/>
    </x:row>
    <x:row r="44" spans="4:17" customHeight="1">
      <x:c r="D44" s="8"/>
      <x:c r="E44" s="8"/>
      <x:c r="F44" s="14"/>
      <x:c r="G44" s="11"/>
      <x:c r="H44" s="20"/>
      <x:c r="I44" s="20"/>
      <x:c r="J44" s="20"/>
      <x:c r="K44" s="20"/>
      <x:c r="L44" s="20"/>
      <x:c r="M44" s="20"/>
      <x:c r="N44" s="20"/>
      <x:c r="O44" s="20"/>
      <x:c r="P44" s="20"/>
      <x:c r="Q44" s="8"/>
    </x:row>
    <x:row r="45" spans="4:17" customHeight="1">
      <x:c r="D45" s="8"/>
      <x:c r="E45" s="8"/>
      <x:c r="F45" s="14"/>
      <x:c r="G45" s="11"/>
      <x:c r="H45" s="20"/>
      <x:c r="I45" s="20"/>
      <x:c r="J45" s="20"/>
      <x:c r="K45" s="20"/>
      <x:c r="L45" s="20"/>
      <x:c r="M45" s="20"/>
      <x:c r="N45" s="20"/>
      <x:c r="O45" s="20"/>
      <x:c r="P45" s="20"/>
      <x:c r="Q45" s="8"/>
    </x:row>
    <x:row r="46" spans="4:17" customHeight="1">
      <x:c r="D46" s="8"/>
      <x:c r="E46" s="8"/>
      <x:c r="F46" s="14"/>
      <x:c r="G46" s="11"/>
      <x:c r="H46" s="20"/>
      <x:c r="I46" s="20"/>
      <x:c r="J46" s="20"/>
      <x:c r="K46" s="20"/>
      <x:c r="L46" s="20"/>
      <x:c r="M46" s="20"/>
      <x:c r="N46" s="20"/>
      <x:c r="O46" s="20"/>
      <x:c r="P46" s="20"/>
      <x:c r="Q46" s="8"/>
    </x:row>
    <x:row r="47" spans="4:17" customHeight="1">
      <x:c r="D47" s="8"/>
      <x:c r="E47" s="8"/>
      <x:c r="F47" s="14"/>
      <x:c r="G47" s="11"/>
      <x:c r="H47" s="20"/>
      <x:c r="I47" s="20"/>
      <x:c r="J47" s="20"/>
      <x:c r="K47" s="20"/>
      <x:c r="L47" s="20"/>
      <x:c r="M47" s="20"/>
      <x:c r="N47" s="20"/>
      <x:c r="O47" s="20"/>
      <x:c r="P47" s="20"/>
      <x:c r="Q47" s="8"/>
    </x:row>
    <x:row r="48" spans="4:17" customHeight="1">
      <x:c r="D48" s="8"/>
      <x:c r="E48" s="8"/>
      <x:c r="F48" s="14"/>
      <x:c r="G48" s="11"/>
      <x:c r="H48" s="20"/>
      <x:c r="I48" s="20"/>
      <x:c r="J48" s="20"/>
      <x:c r="K48" s="20"/>
      <x:c r="L48" s="20"/>
      <x:c r="M48" s="20"/>
      <x:c r="N48" s="20"/>
      <x:c r="O48" s="20"/>
      <x:c r="P48" s="20"/>
      <x:c r="Q48" s="8"/>
    </x:row>
    <x:row r="49" spans="4:17" customHeight="1">
      <x:c r="D49" s="8"/>
      <x:c r="E49" s="8"/>
      <x:c r="F49" s="14"/>
      <x:c r="G49" s="11"/>
      <x:c r="H49" s="20"/>
      <x:c r="I49" s="20"/>
      <x:c r="J49" s="20"/>
      <x:c r="K49" s="20"/>
      <x:c r="L49" s="20"/>
      <x:c r="M49" s="20"/>
      <x:c r="N49" s="20"/>
      <x:c r="O49" s="20"/>
      <x:c r="P49" s="20"/>
      <x:c r="Q49" s="8"/>
    </x:row>
    <x:row r="50" spans="4:17" customHeight="1">
      <x:c r="D50" s="8"/>
      <x:c r="E50" s="8"/>
      <x:c r="F50" s="14"/>
      <x:c r="G50" s="11"/>
      <x:c r="H50" s="20"/>
      <x:c r="I50" s="20"/>
      <x:c r="J50" s="20"/>
      <x:c r="K50" s="20"/>
      <x:c r="L50" s="20"/>
      <x:c r="M50" s="20"/>
      <x:c r="N50" s="20"/>
      <x:c r="O50" s="20"/>
      <x:c r="P50" s="20"/>
      <x:c r="Q50" s="8"/>
    </x:row>
    <x:row r="51" spans="4:17" customHeight="1">
      <x:c r="D51" s="8"/>
      <x:c r="E51" s="8"/>
      <x:c r="F51" s="14"/>
      <x:c r="G51" s="11"/>
      <x:c r="H51" s="20"/>
      <x:c r="I51" s="20"/>
      <x:c r="J51" s="20"/>
      <x:c r="K51" s="20"/>
      <x:c r="L51" s="20"/>
      <x:c r="M51" s="20"/>
      <x:c r="N51" s="20"/>
      <x:c r="O51" s="20"/>
      <x:c r="P51" s="20"/>
      <x:c r="Q51" s="8"/>
    </x:row>
    <x:row r="52" spans="4:17" customHeight="1">
      <x:c r="D52" s="8"/>
      <x:c r="E52" s="8"/>
      <x:c r="F52" s="14"/>
      <x:c r="G52" s="11"/>
      <x:c r="H52" s="20"/>
      <x:c r="I52" s="20"/>
      <x:c r="J52" s="20"/>
      <x:c r="K52" s="20"/>
      <x:c r="L52" s="20"/>
      <x:c r="M52" s="20"/>
      <x:c r="N52" s="20"/>
      <x:c r="O52" s="20"/>
      <x:c r="P52" s="20"/>
      <x:c r="Q52" s="8"/>
    </x:row>
    <x:row r="53" spans="4:17" customHeight="1">
      <x:c r="D53" s="8"/>
      <x:c r="E53" s="8"/>
      <x:c r="F53" s="14"/>
      <x:c r="G53" s="11"/>
      <x:c r="H53" s="20"/>
      <x:c r="I53" s="20"/>
      <x:c r="J53" s="20"/>
      <x:c r="K53" s="20"/>
      <x:c r="L53" s="20"/>
      <x:c r="M53" s="20"/>
      <x:c r="N53" s="20"/>
      <x:c r="O53" s="20"/>
      <x:c r="P53" s="20"/>
      <x:c r="Q53" s="8"/>
    </x:row>
    <x:row r="54" spans="4:17" customHeight="1">
      <x:c r="D54" s="8"/>
      <x:c r="E54" s="8"/>
      <x:c r="F54" s="14"/>
      <x:c r="G54" s="11"/>
      <x:c r="H54" s="20"/>
      <x:c r="I54" s="20"/>
      <x:c r="J54" s="20"/>
      <x:c r="K54" s="20"/>
      <x:c r="L54" s="20"/>
      <x:c r="M54" s="20"/>
      <x:c r="N54" s="20"/>
      <x:c r="O54" s="20"/>
      <x:c r="P54" s="20"/>
      <x:c r="Q54" s="8"/>
    </x:row>
    <x:row r="55" spans="2:17" customHeight="1">
      <x:c r="B55" s="9" t="s">
        <x:v>332</x:v>
      </x:c>
      <x:c r="D55" s="8" t="s">
        <x:v>439</x:v>
      </x:c>
      <x:c r="E55" s="8"/>
      <x:c r="F55" s="14"/>
      <x:c r="G55" s="11"/>
      <x:c r="H55" s="20"/>
      <x:c r="I55" s="20"/>
      <x:c r="J55" s="20"/>
      <x:c r="K55" s="20"/>
      <x:c r="L55" s="20"/>
      <x:c r="M55" s="20"/>
      <x:c r="N55" s="20"/>
      <x:c r="O55" s="20"/>
      <x:c r="P55" s="20"/>
      <x:c r="Q55" s="8"/>
    </x:row>
    <x:row r="56" spans="2:17" customHeight="1">
      <x:c r="B56" s="9" t="s">
        <x:v>335</x:v>
      </x:c>
      <x:c r="D56" s="106" t="s">
        <x:v>15</x:v>
      </x:c>
      <x:c r="E56" s="107"/>
      <x:c r="F56" s="107"/>
      <x:c r="G56" s="107"/>
      <x:c r="H56" s="107"/>
      <x:c r="I56" s="107"/>
      <x:c r="J56" s="107"/>
      <x:c r="K56" s="107"/>
      <x:c r="L56" s="107"/>
      <x:c r="M56" s="107"/>
      <x:c r="N56" s="107"/>
      <x:c r="O56" s="107"/>
      <x:c r="P56" s="107"/>
      <x:c r="Q56" s="108"/>
    </x:row>
    <x:row r="57" spans="1:29" customHeight="1">
      <x:c r="A57" s="9" t="s">
        <x:v>571</x:v>
      </x:c>
      <x:c r="B57" s="9" t="s">
        <x:v>58</x:v>
      </x:c>
      <x:c r="C57" s="9" t="s">
        <x:v>97</x:v>
      </x:c>
      <x:c r="D57" s="8" t="s">
        <x:v>37</x:v>
      </x:c>
      <x:c r="E57" s="8" t="s">
        <x:v>362</x:v>
      </x:c>
      <x:c r="F57" s="14" t="s">
        <x:v>397</x:v>
      </x:c>
      <x:c r="G57" s="11">
        <x:v>23</x:v>
      </x:c>
      <x:c r="H57" s="20"/>
      <x:c r="I57" s="20"/>
      <x:c r="J57" s="20"/>
      <x:c r="K57" s="20"/>
      <x:c r="L57" s="20"/>
      <x:c r="M57" s="20"/>
      <x:c r="N57" s="20"/>
      <x:c r="O57" s="20"/>
      <x:c r="P57" s="20"/>
      <x:c r="Q57" s="8"/>
      <x:c r="AB57" s="18">
        <x:f>G57*H57</x:f>
        <x:v>0</x:v>
      </x:c>
      <x:c r="AC57" s="18">
        <x:f>G57*H57</x:f>
        <x:v>0</x:v>
      </x:c>
    </x:row>
    <x:row r="58" spans="1:29" customHeight="1">
      <x:c r="A58" s="9" t="s">
        <x:v>568</x:v>
      </x:c>
      <x:c r="B58" s="9" t="s">
        <x:v>58</x:v>
      </x:c>
      <x:c r="C58" s="9" t="s">
        <x:v>120</x:v>
      </x:c>
      <x:c r="D58" s="8" t="s">
        <x:v>37</x:v>
      </x:c>
      <x:c r="E58" s="8" t="s">
        <x:v>372</x:v>
      </x:c>
      <x:c r="F58" s="14" t="s">
        <x:v>397</x:v>
      </x:c>
      <x:c r="G58" s="11">
        <x:v>59</x:v>
      </x:c>
      <x:c r="H58" s="20"/>
      <x:c r="I58" s="20"/>
      <x:c r="J58" s="20"/>
      <x:c r="K58" s="20"/>
      <x:c r="L58" s="20"/>
      <x:c r="M58" s="20"/>
      <x:c r="N58" s="20"/>
      <x:c r="O58" s="20"/>
      <x:c r="P58" s="20"/>
      <x:c r="Q58" s="8"/>
      <x:c r="AB58" s="18">
        <x:f>G58*H58</x:f>
        <x:v>0</x:v>
      </x:c>
      <x:c r="AC58" s="18">
        <x:f>G58*H58</x:f>
        <x:v>0</x:v>
      </x:c>
    </x:row>
    <x:row r="59" spans="1:29" customHeight="1">
      <x:c r="A59" s="9" t="s">
        <x:v>565</x:v>
      </x:c>
      <x:c r="B59" s="9" t="s">
        <x:v>58</x:v>
      </x:c>
      <x:c r="C59" s="9" t="s">
        <x:v>161</x:v>
      </x:c>
      <x:c r="D59" s="8" t="s">
        <x:v>37</x:v>
      </x:c>
      <x:c r="E59" s="8" t="s">
        <x:v>368</x:v>
      </x:c>
      <x:c r="F59" s="14" t="s">
        <x:v>397</x:v>
      </x:c>
      <x:c r="G59" s="11">
        <x:v>24</x:v>
      </x:c>
      <x:c r="H59" s="20"/>
      <x:c r="I59" s="20"/>
      <x:c r="J59" s="20"/>
      <x:c r="K59" s="20"/>
      <x:c r="L59" s="20"/>
      <x:c r="M59" s="20"/>
      <x:c r="N59" s="20"/>
      <x:c r="O59" s="20"/>
      <x:c r="P59" s="20"/>
      <x:c r="Q59" s="8"/>
      <x:c r="AB59" s="18">
        <x:f>G59*H59</x:f>
        <x:v>0</x:v>
      </x:c>
      <x:c r="AC59" s="18">
        <x:f>G59*H59</x:f>
        <x:v>0</x:v>
      </x:c>
    </x:row>
    <x:row r="60" spans="1:29" customHeight="1">
      <x:c r="A60" s="9" t="s">
        <x:v>573</x:v>
      </x:c>
      <x:c r="B60" s="9" t="s">
        <x:v>58</x:v>
      </x:c>
      <x:c r="C60" s="9" t="s">
        <x:v>135</x:v>
      </x:c>
      <x:c r="D60" s="8" t="s">
        <x:v>37</x:v>
      </x:c>
      <x:c r="E60" s="8" t="s">
        <x:v>365</x:v>
      </x:c>
      <x:c r="F60" s="14" t="s">
        <x:v>397</x:v>
      </x:c>
      <x:c r="G60" s="11">
        <x:v>24</x:v>
      </x:c>
      <x:c r="H60" s="20"/>
      <x:c r="I60" s="20"/>
      <x:c r="J60" s="20"/>
      <x:c r="K60" s="20"/>
      <x:c r="L60" s="20"/>
      <x:c r="M60" s="20"/>
      <x:c r="N60" s="20"/>
      <x:c r="O60" s="20"/>
      <x:c r="P60" s="20"/>
      <x:c r="Q60" s="8"/>
      <x:c r="AB60" s="18">
        <x:f>G60*H60</x:f>
        <x:v>0</x:v>
      </x:c>
      <x:c r="AC60" s="18">
        <x:f>G60*H60</x:f>
        <x:v>0</x:v>
      </x:c>
    </x:row>
    <x:row r="61" spans="1:17" customHeight="1">
      <x:c r="A61" s="9" t="s">
        <x:v>456</x:v>
      </x:c>
      <x:c r="B61" s="9" t="s">
        <x:v>58</x:v>
      </x:c>
      <x:c r="C61" s="9" t="s">
        <x:v>257</x:v>
      </x:c>
      <x:c r="D61" s="8" t="s">
        <x:v>102</x:v>
      </x:c>
      <x:c r="E61" s="8" t="s">
        <x:v>34</x:v>
      </x:c>
      <x:c r="F61" s="14" t="s">
        <x:v>392</x:v>
      </x:c>
      <x:c r="G61" s="11">
        <x:v>6</x:v>
      </x:c>
      <x:c r="H61" s="20"/>
      <x:c r="I61" s="20"/>
      <x:c r="J61" s="20"/>
      <x:c r="K61" s="20"/>
      <x:c r="L61" s="20"/>
      <x:c r="M61" s="20"/>
      <x:c r="N61" s="20"/>
      <x:c r="O61" s="20"/>
      <x:c r="P61" s="20"/>
      <x:c r="Q61" s="8"/>
    </x:row>
    <x:row r="62" spans="1:17" customHeight="1">
      <x:c r="A62" s="9" t="s">
        <x:v>447</x:v>
      </x:c>
      <x:c r="B62" s="9" t="s">
        <x:v>58</x:v>
      </x:c>
      <x:c r="C62" s="9" t="s">
        <x:v>265</x:v>
      </x:c>
      <x:c r="D62" s="8" t="s">
        <x:v>102</x:v>
      </x:c>
      <x:c r="E62" s="8" t="s">
        <x:v>35</x:v>
      </x:c>
      <x:c r="F62" s="14" t="s">
        <x:v>392</x:v>
      </x:c>
      <x:c r="G62" s="11">
        <x:v>23</x:v>
      </x:c>
      <x:c r="H62" s="20"/>
      <x:c r="I62" s="20"/>
      <x:c r="J62" s="20"/>
      <x:c r="K62" s="20"/>
      <x:c r="L62" s="20"/>
      <x:c r="M62" s="20"/>
      <x:c r="N62" s="20"/>
      <x:c r="O62" s="20"/>
      <x:c r="P62" s="20"/>
      <x:c r="Q62" s="8"/>
    </x:row>
    <x:row r="63" spans="1:17" customHeight="1">
      <x:c r="A63" s="9" t="s">
        <x:v>450</x:v>
      </x:c>
      <x:c r="B63" s="9" t="s">
        <x:v>58</x:v>
      </x:c>
      <x:c r="C63" s="9" t="s">
        <x:v>267</x:v>
      </x:c>
      <x:c r="D63" s="8" t="s">
        <x:v>102</x:v>
      </x:c>
      <x:c r="E63" s="8" t="s">
        <x:v>22</x:v>
      </x:c>
      <x:c r="F63" s="14" t="s">
        <x:v>392</x:v>
      </x:c>
      <x:c r="G63" s="11">
        <x:v>16</x:v>
      </x:c>
      <x:c r="H63" s="20"/>
      <x:c r="I63" s="20"/>
      <x:c r="J63" s="20"/>
      <x:c r="K63" s="20"/>
      <x:c r="L63" s="20"/>
      <x:c r="M63" s="20"/>
      <x:c r="N63" s="20"/>
      <x:c r="O63" s="20"/>
      <x:c r="P63" s="20"/>
      <x:c r="Q63" s="8"/>
    </x:row>
    <x:row r="64" spans="1:17" customHeight="1">
      <x:c r="A64" s="9" t="s">
        <x:v>457</x:v>
      </x:c>
      <x:c r="B64" s="9" t="s">
        <x:v>58</x:v>
      </x:c>
      <x:c r="C64" s="9" t="s">
        <x:v>229</x:v>
      </x:c>
      <x:c r="D64" s="8" t="s">
        <x:v>102</x:v>
      </x:c>
      <x:c r="E64" s="8" t="s">
        <x:v>24</x:v>
      </x:c>
      <x:c r="F64" s="14" t="s">
        <x:v>392</x:v>
      </x:c>
      <x:c r="G64" s="11">
        <x:v>10</x:v>
      </x:c>
      <x:c r="H64" s="20"/>
      <x:c r="I64" s="20"/>
      <x:c r="J64" s="20"/>
      <x:c r="K64" s="20"/>
      <x:c r="L64" s="20"/>
      <x:c r="M64" s="20"/>
      <x:c r="N64" s="20"/>
      <x:c r="O64" s="20"/>
      <x:c r="P64" s="20"/>
      <x:c r="Q64" s="8"/>
    </x:row>
    <x:row r="65" spans="1:17" customHeight="1">
      <x:c r="A65" s="9" t="s">
        <x:v>584</x:v>
      </x:c>
      <x:c r="B65" s="9" t="s">
        <x:v>58</x:v>
      </x:c>
      <x:c r="C65" s="9" t="s">
        <x:v>106</x:v>
      </x:c>
      <x:c r="D65" s="8" t="s">
        <x:v>371</x:v>
      </x:c>
      <x:c r="E65" s="8" t="s">
        <x:v>498</x:v>
      </x:c>
      <x:c r="F65" s="14" t="s">
        <x:v>392</x:v>
      </x:c>
      <x:c r="G65" s="11">
        <x:v>2</x:v>
      </x:c>
      <x:c r="H65" s="20"/>
      <x:c r="I65" s="20"/>
      <x:c r="J65" s="20"/>
      <x:c r="K65" s="20"/>
      <x:c r="L65" s="20"/>
      <x:c r="M65" s="20"/>
      <x:c r="N65" s="20"/>
      <x:c r="O65" s="20"/>
      <x:c r="P65" s="20"/>
      <x:c r="Q65" s="8"/>
    </x:row>
    <x:row r="66" spans="1:17" customHeight="1">
      <x:c r="A66" s="9" t="s">
        <x:v>572</x:v>
      </x:c>
      <x:c r="B66" s="9" t="s">
        <x:v>58</x:v>
      </x:c>
      <x:c r="C66" s="9" t="s">
        <x:v>110</x:v>
      </x:c>
      <x:c r="D66" s="8" t="s">
        <x:v>371</x:v>
      </x:c>
      <x:c r="E66" s="8" t="s">
        <x:v>491</x:v>
      </x:c>
      <x:c r="F66" s="14" t="s">
        <x:v>392</x:v>
      </x:c>
      <x:c r="G66" s="11">
        <x:v>1</x:v>
      </x:c>
      <x:c r="H66" s="20"/>
      <x:c r="I66" s="20"/>
      <x:c r="J66" s="20"/>
      <x:c r="K66" s="20"/>
      <x:c r="L66" s="20"/>
      <x:c r="M66" s="20"/>
      <x:c r="N66" s="20"/>
      <x:c r="O66" s="20"/>
      <x:c r="P66" s="20"/>
      <x:c r="Q66" s="8"/>
    </x:row>
    <x:row r="67" spans="1:17" customHeight="1">
      <x:c r="A67" s="9" t="s">
        <x:v>580</x:v>
      </x:c>
      <x:c r="B67" s="9" t="s">
        <x:v>58</x:v>
      </x:c>
      <x:c r="C67" s="9" t="s">
        <x:v>123</x:v>
      </x:c>
      <x:c r="D67" s="8" t="s">
        <x:v>26</x:v>
      </x:c>
      <x:c r="E67" s="8" t="s">
        <x:v>2</x:v>
      </x:c>
      <x:c r="F67" s="14" t="s">
        <x:v>397</x:v>
      </x:c>
      <x:c r="G67" s="11">
        <x:v>21</x:v>
      </x:c>
      <x:c r="H67" s="20"/>
      <x:c r="I67" s="20"/>
      <x:c r="J67" s="20"/>
      <x:c r="K67" s="20"/>
      <x:c r="L67" s="20"/>
      <x:c r="M67" s="20"/>
      <x:c r="N67" s="20"/>
      <x:c r="O67" s="20"/>
      <x:c r="P67" s="20"/>
      <x:c r="Q67" s="8"/>
    </x:row>
    <x:row r="68" spans="1:17" customHeight="1">
      <x:c r="A68" s="9" t="s">
        <x:v>587</x:v>
      </x:c>
      <x:c r="B68" s="9" t="s">
        <x:v>58</x:v>
      </x:c>
      <x:c r="C68" s="9" t="s">
        <x:v>143</x:v>
      </x:c>
      <x:c r="D68" s="8" t="s">
        <x:v>512</x:v>
      </x:c>
      <x:c r="E68" s="8" t="s">
        <x:v>3</x:v>
      </x:c>
      <x:c r="F68" s="14" t="s">
        <x:v>392</x:v>
      </x:c>
      <x:c r="G68" s="11">
        <x:v>1</x:v>
      </x:c>
      <x:c r="H68" s="20"/>
      <x:c r="I68" s="20"/>
      <x:c r="J68" s="20"/>
      <x:c r="K68" s="20"/>
      <x:c r="L68" s="20"/>
      <x:c r="M68" s="20"/>
      <x:c r="N68" s="20"/>
      <x:c r="O68" s="20"/>
      <x:c r="P68" s="20"/>
      <x:c r="Q68" s="8"/>
    </x:row>
    <x:row r="69" spans="1:17" customHeight="1">
      <x:c r="A69" s="9" t="s">
        <x:v>588</x:v>
      </x:c>
      <x:c r="B69" s="9" t="s">
        <x:v>58</x:v>
      </x:c>
      <x:c r="C69" s="9" t="s">
        <x:v>107</x:v>
      </x:c>
      <x:c r="D69" s="8" t="s">
        <x:v>512</x:v>
      </x:c>
      <x:c r="E69" s="8" t="s">
        <x:v>0</x:v>
      </x:c>
      <x:c r="F69" s="14" t="s">
        <x:v>392</x:v>
      </x:c>
      <x:c r="G69" s="11">
        <x:v>1</x:v>
      </x:c>
      <x:c r="H69" s="20"/>
      <x:c r="I69" s="20"/>
      <x:c r="J69" s="20"/>
      <x:c r="K69" s="20"/>
      <x:c r="L69" s="20"/>
      <x:c r="M69" s="20"/>
      <x:c r="N69" s="20"/>
      <x:c r="O69" s="20"/>
      <x:c r="P69" s="20"/>
      <x:c r="Q69" s="8"/>
    </x:row>
    <x:row r="70" spans="1:17" customHeight="1">
      <x:c r="A70" s="9" t="s">
        <x:v>448</x:v>
      </x:c>
      <x:c r="B70" s="9" t="s">
        <x:v>58</x:v>
      </x:c>
      <x:c r="C70" s="9" t="s">
        <x:v>167</x:v>
      </x:c>
      <x:c r="D70" s="8" t="s">
        <x:v>512</x:v>
      </x:c>
      <x:c r="E70" s="8" t="s">
        <x:v>1</x:v>
      </x:c>
      <x:c r="F70" s="14" t="s">
        <x:v>392</x:v>
      </x:c>
      <x:c r="G70" s="11">
        <x:v>36</x:v>
      </x:c>
      <x:c r="H70" s="20"/>
      <x:c r="I70" s="20"/>
      <x:c r="J70" s="20"/>
      <x:c r="K70" s="20"/>
      <x:c r="L70" s="20"/>
      <x:c r="M70" s="20"/>
      <x:c r="N70" s="20"/>
      <x:c r="O70" s="20"/>
      <x:c r="P70" s="20"/>
      <x:c r="Q70" s="8"/>
    </x:row>
    <x:row r="71" spans="1:17" customHeight="1">
      <x:c r="A71" s="9" t="s">
        <x:v>471</x:v>
      </x:c>
      <x:c r="B71" s="9" t="s">
        <x:v>58</x:v>
      </x:c>
      <x:c r="C71" s="9" t="s">
        <x:v>179</x:v>
      </x:c>
      <x:c r="D71" s="8" t="s">
        <x:v>512</x:v>
      </x:c>
      <x:c r="E71" s="8" t="s">
        <x:v>619</x:v>
      </x:c>
      <x:c r="F71" s="14" t="s">
        <x:v>392</x:v>
      </x:c>
      <x:c r="G71" s="11">
        <x:v>318</x:v>
      </x:c>
      <x:c r="H71" s="20"/>
      <x:c r="I71" s="20"/>
      <x:c r="J71" s="20"/>
      <x:c r="K71" s="20"/>
      <x:c r="L71" s="20"/>
      <x:c r="M71" s="20"/>
      <x:c r="N71" s="20"/>
      <x:c r="O71" s="20"/>
      <x:c r="P71" s="20"/>
      <x:c r="Q71" s="8"/>
    </x:row>
    <x:row r="72" spans="1:17" customHeight="1">
      <x:c r="A72" s="9" t="s">
        <x:v>459</x:v>
      </x:c>
      <x:c r="B72" s="9" t="s">
        <x:v>58</x:v>
      </x:c>
      <x:c r="C72" s="9" t="s">
        <x:v>222</x:v>
      </x:c>
      <x:c r="D72" s="8" t="s">
        <x:v>512</x:v>
      </x:c>
      <x:c r="E72" s="8" t="s">
        <x:v>212</x:v>
      </x:c>
      <x:c r="F72" s="14" t="s">
        <x:v>392</x:v>
      </x:c>
      <x:c r="G72" s="11">
        <x:v>15</x:v>
      </x:c>
      <x:c r="H72" s="20"/>
      <x:c r="I72" s="20"/>
      <x:c r="J72" s="20"/>
      <x:c r="K72" s="20"/>
      <x:c r="L72" s="20"/>
      <x:c r="M72" s="20"/>
      <x:c r="N72" s="20"/>
      <x:c r="O72" s="20"/>
      <x:c r="P72" s="20"/>
      <x:c r="Q72" s="8"/>
    </x:row>
    <x:row r="73" spans="1:17" customHeight="1">
      <x:c r="A73" s="9" t="s">
        <x:v>581</x:v>
      </x:c>
      <x:c r="B73" s="9" t="s">
        <x:v>58</x:v>
      </x:c>
      <x:c r="C73" s="9" t="s">
        <x:v>130</x:v>
      </x:c>
      <x:c r="D73" s="8" t="s">
        <x:v>516</x:v>
      </x:c>
      <x:c r="E73" s="8" t="s">
        <x:v>178</x:v>
      </x:c>
      <x:c r="F73" s="14" t="s">
        <x:v>397</x:v>
      </x:c>
      <x:c r="G73" s="11">
        <x:v>2</x:v>
      </x:c>
      <x:c r="H73" s="20"/>
      <x:c r="I73" s="20"/>
      <x:c r="J73" s="20"/>
      <x:c r="K73" s="20"/>
      <x:c r="L73" s="20"/>
      <x:c r="M73" s="20"/>
      <x:c r="N73" s="20"/>
      <x:c r="O73" s="20"/>
      <x:c r="P73" s="20"/>
      <x:c r="Q73" s="8"/>
    </x:row>
    <x:row r="74" spans="1:17" customHeight="1">
      <x:c r="A74" s="9" t="s">
        <x:v>598</x:v>
      </x:c>
      <x:c r="B74" s="9" t="s">
        <x:v>58</x:v>
      </x:c>
      <x:c r="C74" s="9" t="s">
        <x:v>132</x:v>
      </x:c>
      <x:c r="D74" s="8" t="s">
        <x:v>631</x:v>
      </x:c>
      <x:c r="E74" s="8" t="s">
        <x:v>211</x:v>
      </x:c>
      <x:c r="F74" s="14" t="s">
        <x:v>392</x:v>
      </x:c>
      <x:c r="G74" s="11">
        <x:v>1</x:v>
      </x:c>
      <x:c r="H74" s="20"/>
      <x:c r="I74" s="20"/>
      <x:c r="J74" s="20"/>
      <x:c r="K74" s="20"/>
      <x:c r="L74" s="20"/>
      <x:c r="M74" s="20"/>
      <x:c r="N74" s="20"/>
      <x:c r="O74" s="20"/>
      <x:c r="P74" s="20"/>
      <x:c r="Q74" s="8"/>
    </x:row>
    <x:row r="75" spans="1:29" customHeight="1">
      <x:c r="A75" s="9" t="s">
        <x:v>590</x:v>
      </x:c>
      <x:c r="B75" s="9" t="s">
        <x:v>58</x:v>
      </x:c>
      <x:c r="C75" s="9" t="s">
        <x:v>101</x:v>
      </x:c>
      <x:c r="D75" s="8" t="s">
        <x:v>146</x:v>
      </x:c>
      <x:c r="E75" s="8" t="s">
        <x:v>366</x:v>
      </x:c>
      <x:c r="F75" s="14" t="s">
        <x:v>397</x:v>
      </x:c>
      <x:c r="G75" s="11">
        <x:v>23</x:v>
      </x:c>
      <x:c r="H75" s="20"/>
      <x:c r="I75" s="20"/>
      <x:c r="J75" s="20"/>
      <x:c r="K75" s="20"/>
      <x:c r="L75" s="20"/>
      <x:c r="M75" s="20"/>
      <x:c r="N75" s="20"/>
      <x:c r="O75" s="20"/>
      <x:c r="P75" s="20"/>
      <x:c r="Q75" s="8"/>
      <x:c r="AC75" s="18">
        <x:f t="shared" ref="AC75:AC82" si="1">G75*H75</x:f>
        <x:v>0</x:v>
      </x:c>
    </x:row>
    <x:row r="76" spans="1:29" customHeight="1">
      <x:c r="A76" s="9" t="s">
        <x:v>600</x:v>
      </x:c>
      <x:c r="B76" s="9" t="s">
        <x:v>58</x:v>
      </x:c>
      <x:c r="C76" s="9" t="s">
        <x:v>122</x:v>
      </x:c>
      <x:c r="D76" s="8" t="s">
        <x:v>146</x:v>
      </x:c>
      <x:c r="E76" s="8" t="s">
        <x:v>378</x:v>
      </x:c>
      <x:c r="F76" s="14" t="s">
        <x:v>397</x:v>
      </x:c>
      <x:c r="G76" s="11">
        <x:v>48</x:v>
      </x:c>
      <x:c r="H76" s="20"/>
      <x:c r="I76" s="20"/>
      <x:c r="J76" s="20"/>
      <x:c r="K76" s="20"/>
      <x:c r="L76" s="20"/>
      <x:c r="M76" s="20"/>
      <x:c r="N76" s="20"/>
      <x:c r="O76" s="20"/>
      <x:c r="P76" s="20"/>
      <x:c r="Q76" s="8"/>
      <x:c r="AC76" s="18">
        <x:f t="shared" si="1"/>
        <x:v>0</x:v>
      </x:c>
    </x:row>
    <x:row r="77" spans="1:29" customHeight="1">
      <x:c r="A77" s="9" t="s">
        <x:v>591</x:v>
      </x:c>
      <x:c r="B77" s="9" t="s">
        <x:v>58</x:v>
      </x:c>
      <x:c r="C77" s="9" t="s">
        <x:v>113</x:v>
      </x:c>
      <x:c r="D77" s="8" t="s">
        <x:v>146</x:v>
      </x:c>
      <x:c r="E77" s="8" t="s">
        <x:v>379</x:v>
      </x:c>
      <x:c r="F77" s="14" t="s">
        <x:v>397</x:v>
      </x:c>
      <x:c r="G77" s="11">
        <x:v>59</x:v>
      </x:c>
      <x:c r="H77" s="20"/>
      <x:c r="I77" s="20"/>
      <x:c r="J77" s="20"/>
      <x:c r="K77" s="20"/>
      <x:c r="L77" s="20"/>
      <x:c r="M77" s="20"/>
      <x:c r="N77" s="20"/>
      <x:c r="O77" s="20"/>
      <x:c r="P77" s="20"/>
      <x:c r="Q77" s="8"/>
      <x:c r="AC77" s="18">
        <x:f t="shared" si="1"/>
        <x:v>0</x:v>
      </x:c>
    </x:row>
    <x:row r="78" spans="1:29" customHeight="1">
      <x:c r="A78" s="9" t="s">
        <x:v>593</x:v>
      </x:c>
      <x:c r="B78" s="9" t="s">
        <x:v>58</x:v>
      </x:c>
      <x:c r="C78" s="9" t="s">
        <x:v>413</x:v>
      </x:c>
      <x:c r="D78" s="8" t="s">
        <x:v>146</x:v>
      </x:c>
      <x:c r="E78" s="8" t="s">
        <x:v>327</x:v>
      </x:c>
      <x:c r="F78" s="14" t="s">
        <x:v>397</x:v>
      </x:c>
      <x:c r="G78" s="11">
        <x:v>26</x:v>
      </x:c>
      <x:c r="H78" s="20"/>
      <x:c r="I78" s="20"/>
      <x:c r="J78" s="20"/>
      <x:c r="K78" s="20"/>
      <x:c r="L78" s="20"/>
      <x:c r="M78" s="20"/>
      <x:c r="N78" s="20"/>
      <x:c r="O78" s="20"/>
      <x:c r="P78" s="20"/>
      <x:c r="Q78" s="8"/>
      <x:c r="AC78" s="18">
        <x:f t="shared" si="1"/>
        <x:v>0</x:v>
      </x:c>
    </x:row>
    <x:row r="79" spans="1:29" customHeight="1">
      <x:c r="A79" s="9" t="s">
        <x:v>596</x:v>
      </x:c>
      <x:c r="B79" s="9" t="s">
        <x:v>58</x:v>
      </x:c>
      <x:c r="C79" s="9" t="s">
        <x:v>137</x:v>
      </x:c>
      <x:c r="D79" s="8" t="s">
        <x:v>495</x:v>
      </x:c>
      <x:c r="E79" s="8" t="s">
        <x:v>311</x:v>
      </x:c>
      <x:c r="F79" s="14" t="s">
        <x:v>397</x:v>
      </x:c>
      <x:c r="G79" s="11">
        <x:v>27</x:v>
      </x:c>
      <x:c r="H79" s="20"/>
      <x:c r="I79" s="20"/>
      <x:c r="J79" s="20"/>
      <x:c r="K79" s="20"/>
      <x:c r="L79" s="20"/>
      <x:c r="M79" s="20"/>
      <x:c r="N79" s="20"/>
      <x:c r="O79" s="20"/>
      <x:c r="P79" s="20"/>
      <x:c r="Q79" s="8"/>
      <x:c r="AC79" s="18">
        <x:f t="shared" si="1"/>
        <x:v>0</x:v>
      </x:c>
    </x:row>
    <x:row r="80" spans="1:29" customHeight="1">
      <x:c r="A80" s="9" t="s">
        <x:v>595</x:v>
      </x:c>
      <x:c r="B80" s="9" t="s">
        <x:v>58</x:v>
      </x:c>
      <x:c r="C80" s="9" t="s">
        <x:v>440</x:v>
      </x:c>
      <x:c r="D80" s="8" t="s">
        <x:v>495</x:v>
      </x:c>
      <x:c r="E80" s="8" t="s">
        <x:v>291</x:v>
      </x:c>
      <x:c r="F80" s="14" t="s">
        <x:v>397</x:v>
      </x:c>
      <x:c r="G80" s="11">
        <x:v>15</x:v>
      </x:c>
      <x:c r="H80" s="20"/>
      <x:c r="I80" s="20"/>
      <x:c r="J80" s="20"/>
      <x:c r="K80" s="20"/>
      <x:c r="L80" s="20"/>
      <x:c r="M80" s="20"/>
      <x:c r="N80" s="20"/>
      <x:c r="O80" s="20"/>
      <x:c r="P80" s="20"/>
      <x:c r="Q80" s="8"/>
      <x:c r="AC80" s="18">
        <x:f t="shared" si="1"/>
        <x:v>0</x:v>
      </x:c>
    </x:row>
    <x:row r="81" spans="1:29" customHeight="1">
      <x:c r="A81" s="9" t="s">
        <x:v>524</x:v>
      </x:c>
      <x:c r="B81" s="9" t="s">
        <x:v>58</x:v>
      </x:c>
      <x:c r="C81" s="9" t="s">
        <x:v>127</x:v>
      </x:c>
      <x:c r="D81" s="8" t="s">
        <x:v>495</x:v>
      </x:c>
      <x:c r="E81" s="8" t="s">
        <x:v>173</x:v>
      </x:c>
      <x:c r="F81" s="14" t="s">
        <x:v>397</x:v>
      </x:c>
      <x:c r="G81" s="11">
        <x:v>56</x:v>
      </x:c>
      <x:c r="H81" s="20"/>
      <x:c r="I81" s="20"/>
      <x:c r="J81" s="20"/>
      <x:c r="K81" s="20"/>
      <x:c r="L81" s="20"/>
      <x:c r="M81" s="20"/>
      <x:c r="N81" s="20"/>
      <x:c r="O81" s="20"/>
      <x:c r="P81" s="20"/>
      <x:c r="Q81" s="8"/>
      <x:c r="AC81" s="18">
        <x:f t="shared" si="1"/>
        <x:v>0</x:v>
      </x:c>
    </x:row>
    <x:row r="82" spans="1:29" customHeight="1">
      <x:c r="A82" s="9" t="s">
        <x:v>532</x:v>
      </x:c>
      <x:c r="B82" s="9" t="s">
        <x:v>58</x:v>
      </x:c>
      <x:c r="C82" s="9" t="s">
        <x:v>121</x:v>
      </x:c>
      <x:c r="D82" s="8" t="s">
        <x:v>495</x:v>
      </x:c>
      <x:c r="E82" s="8" t="s">
        <x:v>303</x:v>
      </x:c>
      <x:c r="F82" s="14" t="s">
        <x:v>397</x:v>
      </x:c>
      <x:c r="G82" s="11">
        <x:v>88</x:v>
      </x:c>
      <x:c r="H82" s="20"/>
      <x:c r="I82" s="20"/>
      <x:c r="J82" s="20"/>
      <x:c r="K82" s="20"/>
      <x:c r="L82" s="20"/>
      <x:c r="M82" s="20"/>
      <x:c r="N82" s="20"/>
      <x:c r="O82" s="20"/>
      <x:c r="P82" s="20"/>
      <x:c r="Q82" s="8"/>
      <x:c r="AC82" s="18">
        <x:f t="shared" si="1"/>
        <x:v>0</x:v>
      </x:c>
    </x:row>
    <x:row r="83" spans="1:17" customHeight="1">
      <x:c r="A83" s="9" t="s">
        <x:v>554</x:v>
      </x:c>
      <x:c r="B83" s="9" t="s">
        <x:v>58</x:v>
      </x:c>
      <x:c r="C83" s="9" t="s">
        <x:v>151</x:v>
      </x:c>
      <x:c r="D83" s="8" t="s">
        <x:v>553</x:v>
      </x:c>
      <x:c r="E83" s="8" t="s">
        <x:v>53</x:v>
      </x:c>
      <x:c r="F83" s="14" t="s">
        <x:v>393</x:v>
      </x:c>
      <x:c r="G83" s="11">
        <x:v>12</x:v>
      </x:c>
      <x:c r="H83" s="20"/>
      <x:c r="I83" s="20"/>
      <x:c r="J83" s="20"/>
      <x:c r="K83" s="20"/>
      <x:c r="L83" s="20"/>
      <x:c r="M83" s="20"/>
      <x:c r="N83" s="20"/>
      <x:c r="O83" s="20"/>
      <x:c r="P83" s="20"/>
      <x:c r="Q83" s="8"/>
    </x:row>
    <x:row r="84" spans="1:17" customHeight="1">
      <x:c r="A84" s="9" t="s">
        <x:v>570</x:v>
      </x:c>
      <x:c r="B84" s="9" t="s">
        <x:v>58</x:v>
      </x:c>
      <x:c r="C84" s="9" t="s">
        <x:v>156</x:v>
      </x:c>
      <x:c r="D84" s="8" t="s">
        <x:v>55</x:v>
      </x:c>
      <x:c r="E84" s="8" t="s">
        <x:v>322</x:v>
      </x:c>
      <x:c r="F84" s="14" t="s">
        <x:v>394</x:v>
      </x:c>
      <x:c r="G84" s="11">
        <x:v>11</x:v>
      </x:c>
      <x:c r="H84" s="20"/>
      <x:c r="I84" s="20"/>
      <x:c r="J84" s="20"/>
      <x:c r="K84" s="20"/>
      <x:c r="L84" s="20"/>
      <x:c r="M84" s="20"/>
      <x:c r="N84" s="20"/>
      <x:c r="O84" s="20"/>
      <x:c r="P84" s="20"/>
      <x:c r="Q84" s="8"/>
    </x:row>
    <x:row r="85" spans="1:17" customHeight="1">
      <x:c r="A85" s="9" t="s">
        <x:v>566</x:v>
      </x:c>
      <x:c r="B85" s="9" t="s">
        <x:v>58</x:v>
      </x:c>
      <x:c r="C85" s="9" t="s">
        <x:v>104</x:v>
      </x:c>
      <x:c r="D85" s="8" t="s">
        <x:v>55</x:v>
      </x:c>
      <x:c r="E85" s="8" t="s">
        <x:v>329</x:v>
      </x:c>
      <x:c r="F85" s="14" t="s">
        <x:v>394</x:v>
      </x:c>
      <x:c r="G85" s="11">
        <x:v>29</x:v>
      </x:c>
      <x:c r="H85" s="20"/>
      <x:c r="I85" s="20"/>
      <x:c r="J85" s="20"/>
      <x:c r="K85" s="20"/>
      <x:c r="L85" s="20"/>
      <x:c r="M85" s="20"/>
      <x:c r="N85" s="20"/>
      <x:c r="O85" s="20"/>
      <x:c r="P85" s="20"/>
      <x:c r="Q85" s="8"/>
    </x:row>
    <x:row r="86" spans="1:17" customHeight="1">
      <x:c r="A86" s="9" t="s">
        <x:v>562</x:v>
      </x:c>
      <x:c r="B86" s="9" t="s">
        <x:v>58</x:v>
      </x:c>
      <x:c r="C86" s="9" t="s">
        <x:v>632</x:v>
      </x:c>
      <x:c r="D86" s="8" t="s">
        <x:v>55</x:v>
      </x:c>
      <x:c r="E86" s="8" t="s">
        <x:v>333</x:v>
      </x:c>
      <x:c r="F86" s="14" t="s">
        <x:v>394</x:v>
      </x:c>
      <x:c r="G86" s="11">
        <x:v>12</x:v>
      </x:c>
      <x:c r="H86" s="20"/>
      <x:c r="I86" s="20"/>
      <x:c r="J86" s="20"/>
      <x:c r="K86" s="20"/>
      <x:c r="L86" s="20"/>
      <x:c r="M86" s="20"/>
      <x:c r="N86" s="20"/>
      <x:c r="O86" s="20"/>
      <x:c r="P86" s="20"/>
      <x:c r="Q86" s="8"/>
    </x:row>
    <x:row r="87" spans="1:17" customHeight="1">
      <x:c r="A87" s="9" t="s">
        <x:v>559</x:v>
      </x:c>
      <x:c r="B87" s="9" t="s">
        <x:v>58</x:v>
      </x:c>
      <x:c r="C87" s="9" t="s">
        <x:v>157</x:v>
      </x:c>
      <x:c r="D87" s="8" t="s">
        <x:v>55</x:v>
      </x:c>
      <x:c r="E87" s="8" t="s">
        <x:v>330</x:v>
      </x:c>
      <x:c r="F87" s="14" t="s">
        <x:v>394</x:v>
      </x:c>
      <x:c r="G87" s="11">
        <x:v>12</x:v>
      </x:c>
      <x:c r="H87" s="20"/>
      <x:c r="I87" s="20"/>
      <x:c r="J87" s="20"/>
      <x:c r="K87" s="20"/>
      <x:c r="L87" s="20"/>
      <x:c r="M87" s="20"/>
      <x:c r="N87" s="20"/>
      <x:c r="O87" s="20"/>
      <x:c r="P87" s="20"/>
      <x:c r="Q87" s="8"/>
    </x:row>
    <x:row r="88" spans="4:31" customHeight="1">
      <x:c r="D88" s="8"/>
      <x:c r="E88" s="8"/>
      <x:c r="F88" s="14"/>
      <x:c r="G88" s="11"/>
      <x:c r="H88" s="20"/>
      <x:c r="I88" s="20"/>
      <x:c r="J88" s="20"/>
      <x:c r="K88" s="20"/>
      <x:c r="L88" s="20"/>
      <x:c r="M88" s="20"/>
      <x:c r="N88" s="20"/>
      <x:c r="O88" s="20"/>
      <x:c r="P88" s="20"/>
      <x:c r="Q88" s="8"/>
      <x:c r="AE88" s="18">
        <x:f>TRUNC(SUM(AE56:AE87))</x:f>
        <x:v>0</x:v>
      </x:c>
    </x:row>
    <x:row r="89" spans="4:17" customHeight="1">
      <x:c r="D89" s="8"/>
      <x:c r="E89" s="8"/>
      <x:c r="F89" s="14"/>
      <x:c r="G89" s="11"/>
      <x:c r="H89" s="20"/>
      <x:c r="I89" s="20"/>
      <x:c r="J89" s="20"/>
      <x:c r="K89" s="20"/>
      <x:c r="L89" s="20"/>
      <x:c r="M89" s="20"/>
      <x:c r="N89" s="20"/>
      <x:c r="O89" s="20"/>
      <x:c r="P89" s="20"/>
      <x:c r="Q89" s="8"/>
    </x:row>
    <x:row r="90" spans="4:17" customHeight="1">
      <x:c r="D90" s="8"/>
      <x:c r="E90" s="8"/>
      <x:c r="F90" s="14"/>
      <x:c r="G90" s="11"/>
      <x:c r="H90" s="20"/>
      <x:c r="I90" s="20"/>
      <x:c r="J90" s="20"/>
      <x:c r="K90" s="20"/>
      <x:c r="L90" s="20"/>
      <x:c r="M90" s="20"/>
      <x:c r="N90" s="20"/>
      <x:c r="O90" s="20"/>
      <x:c r="P90" s="20"/>
      <x:c r="Q90" s="8"/>
    </x:row>
    <x:row r="91" spans="4:17" customHeight="1">
      <x:c r="D91" s="8"/>
      <x:c r="E91" s="8"/>
      <x:c r="F91" s="14"/>
      <x:c r="G91" s="11"/>
      <x:c r="H91" s="20"/>
      <x:c r="I91" s="20"/>
      <x:c r="J91" s="20"/>
      <x:c r="K91" s="20"/>
      <x:c r="L91" s="20"/>
      <x:c r="M91" s="20"/>
      <x:c r="N91" s="20"/>
      <x:c r="O91" s="20"/>
      <x:c r="P91" s="20"/>
      <x:c r="Q91" s="8"/>
    </x:row>
    <x:row r="92" spans="4:17" customHeight="1">
      <x:c r="D92" s="8"/>
      <x:c r="E92" s="8"/>
      <x:c r="F92" s="14"/>
      <x:c r="G92" s="11"/>
      <x:c r="H92" s="20"/>
      <x:c r="I92" s="20"/>
      <x:c r="J92" s="20"/>
      <x:c r="K92" s="20"/>
      <x:c r="L92" s="20"/>
      <x:c r="M92" s="20"/>
      <x:c r="N92" s="20"/>
      <x:c r="O92" s="20"/>
      <x:c r="P92" s="20"/>
      <x:c r="Q92" s="8"/>
    </x:row>
    <x:row r="93" spans="4:17" customHeight="1">
      <x:c r="D93" s="8"/>
      <x:c r="E93" s="8"/>
      <x:c r="F93" s="14"/>
      <x:c r="G93" s="11"/>
      <x:c r="H93" s="20"/>
      <x:c r="I93" s="20"/>
      <x:c r="J93" s="20"/>
      <x:c r="K93" s="20"/>
      <x:c r="L93" s="20"/>
      <x:c r="M93" s="20"/>
      <x:c r="N93" s="20"/>
      <x:c r="O93" s="20"/>
      <x:c r="P93" s="20"/>
      <x:c r="Q93" s="8"/>
    </x:row>
    <x:row r="94" spans="4:17" customHeight="1">
      <x:c r="D94" s="8"/>
      <x:c r="E94" s="8"/>
      <x:c r="F94" s="14"/>
      <x:c r="G94" s="11"/>
      <x:c r="H94" s="20"/>
      <x:c r="I94" s="20"/>
      <x:c r="J94" s="20"/>
      <x:c r="K94" s="20"/>
      <x:c r="L94" s="20"/>
      <x:c r="M94" s="20"/>
      <x:c r="N94" s="20"/>
      <x:c r="O94" s="20"/>
      <x:c r="P94" s="20"/>
      <x:c r="Q94" s="8"/>
    </x:row>
    <x:row r="95" spans="4:17" customHeight="1">
      <x:c r="D95" s="8"/>
      <x:c r="E95" s="8"/>
      <x:c r="F95" s="14"/>
      <x:c r="G95" s="11"/>
      <x:c r="H95" s="20"/>
      <x:c r="I95" s="20"/>
      <x:c r="J95" s="20"/>
      <x:c r="K95" s="20"/>
      <x:c r="L95" s="20"/>
      <x:c r="M95" s="20"/>
      <x:c r="N95" s="20"/>
      <x:c r="O95" s="20"/>
      <x:c r="P95" s="20"/>
      <x:c r="Q95" s="8"/>
    </x:row>
    <x:row r="96" spans="4:17" customHeight="1">
      <x:c r="D96" s="8"/>
      <x:c r="E96" s="8"/>
      <x:c r="F96" s="14"/>
      <x:c r="G96" s="11"/>
      <x:c r="H96" s="20"/>
      <x:c r="I96" s="20"/>
      <x:c r="J96" s="20"/>
      <x:c r="K96" s="20"/>
      <x:c r="L96" s="20"/>
      <x:c r="M96" s="20"/>
      <x:c r="N96" s="20"/>
      <x:c r="O96" s="20"/>
      <x:c r="P96" s="20"/>
      <x:c r="Q96" s="8"/>
    </x:row>
    <x:row r="97" spans="4:17" customHeight="1">
      <x:c r="D97" s="8"/>
      <x:c r="E97" s="8"/>
      <x:c r="F97" s="14"/>
      <x:c r="G97" s="11"/>
      <x:c r="H97" s="20"/>
      <x:c r="I97" s="20"/>
      <x:c r="J97" s="20"/>
      <x:c r="K97" s="20"/>
      <x:c r="L97" s="20"/>
      <x:c r="M97" s="20"/>
      <x:c r="N97" s="20"/>
      <x:c r="O97" s="20"/>
      <x:c r="P97" s="20"/>
      <x:c r="Q97" s="8"/>
    </x:row>
    <x:row r="98" spans="4:17" customHeight="1">
      <x:c r="D98" s="8"/>
      <x:c r="E98" s="8"/>
      <x:c r="F98" s="14"/>
      <x:c r="G98" s="11"/>
      <x:c r="H98" s="20"/>
      <x:c r="I98" s="20">
        <x:f t="shared" ref="I98:I106" si="2">TRUNC(G98*H98)</x:f>
        <x:v>0</x:v>
      </x:c>
      <x:c r="J98" s="20"/>
      <x:c r="K98" s="20"/>
      <x:c r="L98" s="20">
        <x:f t="shared" ref="L98:L106" si="3">TRUNC(G98*K98)</x:f>
        <x:v>0</x:v>
      </x:c>
      <x:c r="M98" s="20"/>
      <x:c r="N98" s="20">
        <x:f t="shared" ref="N98:N106" si="4">TRUNC(G98*M98)</x:f>
        <x:v>0</x:v>
      </x:c>
      <x:c r="O98" s="20"/>
      <x:c r="P98" s="20">
        <x:f t="shared" ref="P98:P106" si="5">SUM(I98,L98,N98)</x:f>
        <x:v>0</x:v>
      </x:c>
      <x:c r="Q98" s="8"/>
    </x:row>
    <x:row r="99" spans="4:17" customHeight="1">
      <x:c r="D99" s="8"/>
      <x:c r="E99" s="8"/>
      <x:c r="F99" s="14"/>
      <x:c r="G99" s="11"/>
      <x:c r="H99" s="20"/>
      <x:c r="I99" s="20">
        <x:f t="shared" si="2"/>
        <x:v>0</x:v>
      </x:c>
      <x:c r="J99" s="20"/>
      <x:c r="K99" s="20"/>
      <x:c r="L99" s="20">
        <x:f t="shared" si="3"/>
        <x:v>0</x:v>
      </x:c>
      <x:c r="M99" s="20"/>
      <x:c r="N99" s="20">
        <x:f t="shared" si="4"/>
        <x:v>0</x:v>
      </x:c>
      <x:c r="O99" s="20"/>
      <x:c r="P99" s="20">
        <x:f t="shared" si="5"/>
        <x:v>0</x:v>
      </x:c>
      <x:c r="Q99" s="8"/>
    </x:row>
    <x:row r="100" spans="4:17" customHeight="1">
      <x:c r="D100" s="8"/>
      <x:c r="E100" s="8"/>
      <x:c r="F100" s="14"/>
      <x:c r="G100" s="11"/>
      <x:c r="H100" s="20"/>
      <x:c r="I100" s="20">
        <x:f t="shared" si="2"/>
        <x:v>0</x:v>
      </x:c>
      <x:c r="J100" s="20"/>
      <x:c r="K100" s="20"/>
      <x:c r="L100" s="20">
        <x:f t="shared" si="3"/>
        <x:v>0</x:v>
      </x:c>
      <x:c r="M100" s="20"/>
      <x:c r="N100" s="20">
        <x:f t="shared" si="4"/>
        <x:v>0</x:v>
      </x:c>
      <x:c r="O100" s="20"/>
      <x:c r="P100" s="20">
        <x:f t="shared" si="5"/>
        <x:v>0</x:v>
      </x:c>
      <x:c r="Q100" s="8"/>
    </x:row>
    <x:row r="101" spans="4:17" customHeight="1">
      <x:c r="D101" s="8"/>
      <x:c r="E101" s="8"/>
      <x:c r="F101" s="14"/>
      <x:c r="G101" s="11"/>
      <x:c r="H101" s="20"/>
      <x:c r="I101" s="20">
        <x:f t="shared" si="2"/>
        <x:v>0</x:v>
      </x:c>
      <x:c r="J101" s="20"/>
      <x:c r="K101" s="20"/>
      <x:c r="L101" s="20">
        <x:f t="shared" si="3"/>
        <x:v>0</x:v>
      </x:c>
      <x:c r="M101" s="20"/>
      <x:c r="N101" s="20">
        <x:f t="shared" si="4"/>
        <x:v>0</x:v>
      </x:c>
      <x:c r="O101" s="20"/>
      <x:c r="P101" s="20">
        <x:f t="shared" si="5"/>
        <x:v>0</x:v>
      </x:c>
      <x:c r="Q101" s="8"/>
    </x:row>
    <x:row r="102" spans="4:17" customHeight="1">
      <x:c r="D102" s="8"/>
      <x:c r="E102" s="8"/>
      <x:c r="F102" s="14"/>
      <x:c r="G102" s="11"/>
      <x:c r="H102" s="20"/>
      <x:c r="I102" s="20">
        <x:f t="shared" si="2"/>
        <x:v>0</x:v>
      </x:c>
      <x:c r="J102" s="20"/>
      <x:c r="K102" s="20"/>
      <x:c r="L102" s="20">
        <x:f t="shared" si="3"/>
        <x:v>0</x:v>
      </x:c>
      <x:c r="M102" s="20"/>
      <x:c r="N102" s="20">
        <x:f t="shared" si="4"/>
        <x:v>0</x:v>
      </x:c>
      <x:c r="O102" s="20"/>
      <x:c r="P102" s="20">
        <x:f t="shared" si="5"/>
        <x:v>0</x:v>
      </x:c>
      <x:c r="Q102" s="8"/>
    </x:row>
    <x:row r="103" spans="4:17" customHeight="1">
      <x:c r="D103" s="8"/>
      <x:c r="E103" s="8"/>
      <x:c r="F103" s="14"/>
      <x:c r="G103" s="11"/>
      <x:c r="H103" s="20"/>
      <x:c r="I103" s="20">
        <x:f t="shared" si="2"/>
        <x:v>0</x:v>
      </x:c>
      <x:c r="J103" s="20"/>
      <x:c r="K103" s="20"/>
      <x:c r="L103" s="20">
        <x:f t="shared" si="3"/>
        <x:v>0</x:v>
      </x:c>
      <x:c r="M103" s="20"/>
      <x:c r="N103" s="20">
        <x:f t="shared" si="4"/>
        <x:v>0</x:v>
      </x:c>
      <x:c r="O103" s="20"/>
      <x:c r="P103" s="20">
        <x:f t="shared" si="5"/>
        <x:v>0</x:v>
      </x:c>
      <x:c r="Q103" s="8"/>
    </x:row>
    <x:row r="104" spans="4:17" customHeight="1">
      <x:c r="D104" s="8"/>
      <x:c r="E104" s="8"/>
      <x:c r="F104" s="14"/>
      <x:c r="G104" s="11"/>
      <x:c r="H104" s="20"/>
      <x:c r="I104" s="20">
        <x:f t="shared" si="2"/>
        <x:v>0</x:v>
      </x:c>
      <x:c r="J104" s="20"/>
      <x:c r="K104" s="20"/>
      <x:c r="L104" s="20">
        <x:f t="shared" si="3"/>
        <x:v>0</x:v>
      </x:c>
      <x:c r="M104" s="20"/>
      <x:c r="N104" s="20">
        <x:f t="shared" si="4"/>
        <x:v>0</x:v>
      </x:c>
      <x:c r="O104" s="20"/>
      <x:c r="P104" s="20">
        <x:f t="shared" si="5"/>
        <x:v>0</x:v>
      </x:c>
      <x:c r="Q104" s="8"/>
    </x:row>
    <x:row r="105" spans="4:17" customHeight="1">
      <x:c r="D105" s="8"/>
      <x:c r="E105" s="8"/>
      <x:c r="F105" s="14"/>
      <x:c r="G105" s="11"/>
      <x:c r="H105" s="20"/>
      <x:c r="I105" s="20">
        <x:f t="shared" si="2"/>
        <x:v>0</x:v>
      </x:c>
      <x:c r="J105" s="20"/>
      <x:c r="K105" s="20"/>
      <x:c r="L105" s="20">
        <x:f t="shared" si="3"/>
        <x:v>0</x:v>
      </x:c>
      <x:c r="M105" s="20"/>
      <x:c r="N105" s="20">
        <x:f t="shared" si="4"/>
        <x:v>0</x:v>
      </x:c>
      <x:c r="O105" s="20"/>
      <x:c r="P105" s="20">
        <x:f t="shared" si="5"/>
        <x:v>0</x:v>
      </x:c>
      <x:c r="Q105" s="8"/>
    </x:row>
    <x:row r="106" spans="4:17" customHeight="1">
      <x:c r="D106" s="8"/>
      <x:c r="E106" s="8"/>
      <x:c r="F106" s="14"/>
      <x:c r="G106" s="11"/>
      <x:c r="H106" s="20"/>
      <x:c r="I106" s="20">
        <x:f t="shared" si="2"/>
        <x:v>0</x:v>
      </x:c>
      <x:c r="J106" s="20"/>
      <x:c r="K106" s="20"/>
      <x:c r="L106" s="20">
        <x:f t="shared" si="3"/>
        <x:v>0</x:v>
      </x:c>
      <x:c r="M106" s="20"/>
      <x:c r="N106" s="20">
        <x:f t="shared" si="4"/>
        <x:v>0</x:v>
      </x:c>
      <x:c r="O106" s="20"/>
      <x:c r="P106" s="20">
        <x:f t="shared" si="5"/>
        <x:v>0</x:v>
      </x:c>
      <x:c r="Q106" s="8"/>
    </x:row>
    <x:row r="107" spans="2:17" customHeight="1">
      <x:c r="B107" s="9" t="s">
        <x:v>332</x:v>
      </x:c>
      <x:c r="D107" s="8" t="s">
        <x:v>439</x:v>
      </x:c>
      <x:c r="E107" s="8"/>
      <x:c r="F107" s="14"/>
      <x:c r="G107" s="11"/>
      <x:c r="H107" s="20"/>
      <x:c r="I107" s="20">
        <x:f>TRUNC(SUM(I56:I106))</x:f>
        <x:v>0</x:v>
      </x:c>
      <x:c r="J107" s="20"/>
      <x:c r="K107" s="20"/>
      <x:c r="L107" s="20">
        <x:f>TRUNC(SUM(L56:L106))</x:f>
        <x:v>0</x:v>
      </x:c>
      <x:c r="M107" s="20"/>
      <x:c r="N107" s="20">
        <x:f>TRUNC(SUM(N56:N106))</x:f>
        <x:v>0</x:v>
      </x:c>
      <x:c r="O107" s="20"/>
      <x:c r="P107" s="20">
        <x:f>TRUNC(SUM(P56:P106))</x:f>
        <x:v>0</x:v>
      </x:c>
      <x:c r="Q107" s="8"/>
    </x:row>
    <x:row r="108" spans="2:17" customHeight="1">
      <x:c r="B108" s="9" t="s">
        <x:v>335</x:v>
      </x:c>
      <x:c r="D108" s="106" t="s">
        <x:v>9</x:v>
      </x:c>
      <x:c r="E108" s="107"/>
      <x:c r="F108" s="107"/>
      <x:c r="G108" s="107"/>
      <x:c r="H108" s="107"/>
      <x:c r="I108" s="107"/>
      <x:c r="J108" s="107"/>
      <x:c r="K108" s="107"/>
      <x:c r="L108" s="107"/>
      <x:c r="M108" s="107"/>
      <x:c r="N108" s="107"/>
      <x:c r="O108" s="107"/>
      <x:c r="P108" s="107"/>
      <x:c r="Q108" s="108"/>
    </x:row>
    <x:row r="109" spans="1:29" customHeight="1">
      <x:c r="A109" s="9" t="s">
        <x:v>579</x:v>
      </x:c>
      <x:c r="B109" s="9" t="s">
        <x:v>60</x:v>
      </x:c>
      <x:c r="C109" s="9" t="s">
        <x:v>133</x:v>
      </x:c>
      <x:c r="D109" s="8" t="s">
        <x:v>531</x:v>
      </x:c>
      <x:c r="E109" s="8" t="s">
        <x:v>528</x:v>
      </x:c>
      <x:c r="F109" s="14" t="s">
        <x:v>397</x:v>
      </x:c>
      <x:c r="G109" s="11">
        <x:v>14</x:v>
      </x:c>
      <x:c r="H109" s="20"/>
      <x:c r="I109" s="20"/>
      <x:c r="J109" s="20"/>
      <x:c r="K109" s="20"/>
      <x:c r="L109" s="20"/>
      <x:c r="M109" s="20"/>
      <x:c r="N109" s="20"/>
      <x:c r="O109" s="20"/>
      <x:c r="P109" s="20"/>
      <x:c r="Q109" s="8"/>
      <x:c r="AC109" s="18">
        <x:f>G109*H109</x:f>
        <x:v>0</x:v>
      </x:c>
    </x:row>
    <x:row r="110" spans="1:29" customHeight="1">
      <x:c r="A110" s="9" t="s">
        <x:v>575</x:v>
      </x:c>
      <x:c r="B110" s="9" t="s">
        <x:v>60</x:v>
      </x:c>
      <x:c r="C110" s="9" t="s">
        <x:v>112</x:v>
      </x:c>
      <x:c r="D110" s="8" t="s">
        <x:v>531</x:v>
      </x:c>
      <x:c r="E110" s="8" t="s">
        <x:v>527</x:v>
      </x:c>
      <x:c r="F110" s="14" t="s">
        <x:v>397</x:v>
      </x:c>
      <x:c r="G110" s="11">
        <x:v>15</x:v>
      </x:c>
      <x:c r="H110" s="20"/>
      <x:c r="I110" s="20"/>
      <x:c r="J110" s="20"/>
      <x:c r="K110" s="20"/>
      <x:c r="L110" s="20"/>
      <x:c r="M110" s="20"/>
      <x:c r="N110" s="20"/>
      <x:c r="O110" s="20"/>
      <x:c r="P110" s="20"/>
      <x:c r="Q110" s="8"/>
      <x:c r="AC110" s="18">
        <x:f>G110*H110</x:f>
        <x:v>0</x:v>
      </x:c>
    </x:row>
    <x:row r="111" spans="1:29" customHeight="1">
      <x:c r="A111" s="9" t="s">
        <x:v>585</x:v>
      </x:c>
      <x:c r="B111" s="9" t="s">
        <x:v>60</x:v>
      </x:c>
      <x:c r="C111" s="9" t="s">
        <x:v>124</x:v>
      </x:c>
      <x:c r="D111" s="8" t="s">
        <x:v>531</x:v>
      </x:c>
      <x:c r="E111" s="8" t="s">
        <x:v>525</x:v>
      </x:c>
      <x:c r="F111" s="14" t="s">
        <x:v>397</x:v>
      </x:c>
      <x:c r="G111" s="11">
        <x:v>2</x:v>
      </x:c>
      <x:c r="H111" s="20"/>
      <x:c r="I111" s="20"/>
      <x:c r="J111" s="20"/>
      <x:c r="K111" s="20"/>
      <x:c r="L111" s="20"/>
      <x:c r="M111" s="20"/>
      <x:c r="N111" s="20"/>
      <x:c r="O111" s="20"/>
      <x:c r="P111" s="20"/>
      <x:c r="Q111" s="8"/>
      <x:c r="AC111" s="18">
        <x:f>G111*H111</x:f>
        <x:v>0</x:v>
      </x:c>
    </x:row>
    <x:row r="112" spans="1:17" customHeight="1">
      <x:c r="A112" s="9" t="s">
        <x:v>467</x:v>
      </x:c>
      <x:c r="B112" s="9" t="s">
        <x:v>60</x:v>
      </x:c>
      <x:c r="C112" s="9" t="s">
        <x:v>273</x:v>
      </x:c>
      <x:c r="D112" s="8" t="s">
        <x:v>531</x:v>
      </x:c>
      <x:c r="E112" s="8" t="s">
        <x:v>284</x:v>
      </x:c>
      <x:c r="F112" s="14" t="s">
        <x:v>392</x:v>
      </x:c>
      <x:c r="G112" s="11">
        <x:v>6</x:v>
      </x:c>
      <x:c r="H112" s="20"/>
      <x:c r="I112" s="20"/>
      <x:c r="J112" s="20"/>
      <x:c r="K112" s="20"/>
      <x:c r="L112" s="20"/>
      <x:c r="M112" s="20"/>
      <x:c r="N112" s="20"/>
      <x:c r="O112" s="20"/>
      <x:c r="P112" s="20"/>
      <x:c r="Q112" s="8"/>
    </x:row>
    <x:row r="113" spans="1:17" customHeight="1">
      <x:c r="A113" s="9" t="s">
        <x:v>454</x:v>
      </x:c>
      <x:c r="B113" s="9" t="s">
        <x:v>60</x:v>
      </x:c>
      <x:c r="C113" s="9" t="s">
        <x:v>285</x:v>
      </x:c>
      <x:c r="D113" s="8" t="s">
        <x:v>531</x:v>
      </x:c>
      <x:c r="E113" s="8" t="s">
        <x:v>281</x:v>
      </x:c>
      <x:c r="F113" s="14" t="s">
        <x:v>392</x:v>
      </x:c>
      <x:c r="G113" s="11">
        <x:v>4</x:v>
      </x:c>
      <x:c r="H113" s="20"/>
      <x:c r="I113" s="20"/>
      <x:c r="J113" s="20"/>
      <x:c r="K113" s="20"/>
      <x:c r="L113" s="20"/>
      <x:c r="M113" s="20"/>
      <x:c r="N113" s="20"/>
      <x:c r="O113" s="20"/>
      <x:c r="P113" s="20"/>
      <x:c r="Q113" s="8"/>
    </x:row>
    <x:row r="114" spans="1:17" customHeight="1">
      <x:c r="A114" s="9" t="s">
        <x:v>449</x:v>
      </x:c>
      <x:c r="B114" s="9" t="s">
        <x:v>60</x:v>
      </x:c>
      <x:c r="C114" s="9" t="s">
        <x:v>172</x:v>
      </x:c>
      <x:c r="D114" s="8" t="s">
        <x:v>531</x:v>
      </x:c>
      <x:c r="E114" s="8" t="s">
        <x:v>275</x:v>
      </x:c>
      <x:c r="F114" s="14" t="s">
        <x:v>392</x:v>
      </x:c>
      <x:c r="G114" s="11">
        <x:v>2</x:v>
      </x:c>
      <x:c r="H114" s="20"/>
      <x:c r="I114" s="20"/>
      <x:c r="J114" s="20"/>
      <x:c r="K114" s="20"/>
      <x:c r="L114" s="20"/>
      <x:c r="M114" s="20"/>
      <x:c r="N114" s="20"/>
      <x:c r="O114" s="20"/>
      <x:c r="P114" s="20"/>
      <x:c r="Q114" s="8"/>
    </x:row>
    <x:row r="115" spans="1:17" customHeight="1">
      <x:c r="A115" s="9" t="s">
        <x:v>580</x:v>
      </x:c>
      <x:c r="B115" s="9" t="s">
        <x:v>60</x:v>
      </x:c>
      <x:c r="C115" s="9" t="s">
        <x:v>123</x:v>
      </x:c>
      <x:c r="D115" s="8" t="s">
        <x:v>26</x:v>
      </x:c>
      <x:c r="E115" s="8" t="s">
        <x:v>2</x:v>
      </x:c>
      <x:c r="F115" s="14" t="s">
        <x:v>397</x:v>
      </x:c>
      <x:c r="G115" s="11">
        <x:v>21</x:v>
      </x:c>
      <x:c r="H115" s="20"/>
      <x:c r="I115" s="20"/>
      <x:c r="J115" s="20"/>
      <x:c r="K115" s="20"/>
      <x:c r="L115" s="20"/>
      <x:c r="M115" s="20"/>
      <x:c r="N115" s="20"/>
      <x:c r="O115" s="20"/>
      <x:c r="P115" s="20"/>
      <x:c r="Q115" s="8"/>
    </x:row>
    <x:row r="116" spans="1:17" customHeight="1">
      <x:c r="A116" s="9" t="s">
        <x:v>587</x:v>
      </x:c>
      <x:c r="B116" s="9" t="s">
        <x:v>60</x:v>
      </x:c>
      <x:c r="C116" s="9" t="s">
        <x:v>143</x:v>
      </x:c>
      <x:c r="D116" s="8" t="s">
        <x:v>512</x:v>
      </x:c>
      <x:c r="E116" s="8" t="s">
        <x:v>3</x:v>
      </x:c>
      <x:c r="F116" s="14" t="s">
        <x:v>392</x:v>
      </x:c>
      <x:c r="G116" s="11">
        <x:v>1</x:v>
      </x:c>
      <x:c r="H116" s="20"/>
      <x:c r="I116" s="20"/>
      <x:c r="J116" s="20"/>
      <x:c r="K116" s="20"/>
      <x:c r="L116" s="20"/>
      <x:c r="M116" s="20"/>
      <x:c r="N116" s="20"/>
      <x:c r="O116" s="20"/>
      <x:c r="P116" s="20"/>
      <x:c r="Q116" s="8"/>
    </x:row>
    <x:row r="117" spans="1:17" customHeight="1">
      <x:c r="A117" s="9" t="s">
        <x:v>588</x:v>
      </x:c>
      <x:c r="B117" s="9" t="s">
        <x:v>60</x:v>
      </x:c>
      <x:c r="C117" s="9" t="s">
        <x:v>107</x:v>
      </x:c>
      <x:c r="D117" s="8" t="s">
        <x:v>512</x:v>
      </x:c>
      <x:c r="E117" s="8" t="s">
        <x:v>0</x:v>
      </x:c>
      <x:c r="F117" s="14" t="s">
        <x:v>392</x:v>
      </x:c>
      <x:c r="G117" s="11">
        <x:v>1</x:v>
      </x:c>
      <x:c r="H117" s="20"/>
      <x:c r="I117" s="20"/>
      <x:c r="J117" s="20"/>
      <x:c r="K117" s="20"/>
      <x:c r="L117" s="20"/>
      <x:c r="M117" s="20"/>
      <x:c r="N117" s="20"/>
      <x:c r="O117" s="20"/>
      <x:c r="P117" s="20"/>
      <x:c r="Q117" s="8"/>
    </x:row>
    <x:row r="118" spans="1:17" customHeight="1">
      <x:c r="A118" s="9" t="s">
        <x:v>448</x:v>
      </x:c>
      <x:c r="B118" s="9" t="s">
        <x:v>60</x:v>
      </x:c>
      <x:c r="C118" s="9" t="s">
        <x:v>167</x:v>
      </x:c>
      <x:c r="D118" s="8" t="s">
        <x:v>512</x:v>
      </x:c>
      <x:c r="E118" s="8" t="s">
        <x:v>1</x:v>
      </x:c>
      <x:c r="F118" s="14" t="s">
        <x:v>392</x:v>
      </x:c>
      <x:c r="G118" s="11">
        <x:v>36</x:v>
      </x:c>
      <x:c r="H118" s="20"/>
      <x:c r="I118" s="20"/>
      <x:c r="J118" s="20"/>
      <x:c r="K118" s="20"/>
      <x:c r="L118" s="20"/>
      <x:c r="M118" s="20"/>
      <x:c r="N118" s="20"/>
      <x:c r="O118" s="20"/>
      <x:c r="P118" s="20"/>
      <x:c r="Q118" s="8"/>
    </x:row>
    <x:row r="119" spans="1:17" customHeight="1">
      <x:c r="A119" s="9" t="s">
        <x:v>471</x:v>
      </x:c>
      <x:c r="B119" s="9" t="s">
        <x:v>60</x:v>
      </x:c>
      <x:c r="C119" s="9" t="s">
        <x:v>179</x:v>
      </x:c>
      <x:c r="D119" s="8" t="s">
        <x:v>512</x:v>
      </x:c>
      <x:c r="E119" s="8" t="s">
        <x:v>619</x:v>
      </x:c>
      <x:c r="F119" s="14" t="s">
        <x:v>392</x:v>
      </x:c>
      <x:c r="G119" s="11">
        <x:v>318</x:v>
      </x:c>
      <x:c r="H119" s="20"/>
      <x:c r="I119" s="20"/>
      <x:c r="J119" s="20"/>
      <x:c r="K119" s="20"/>
      <x:c r="L119" s="20"/>
      <x:c r="M119" s="20"/>
      <x:c r="N119" s="20"/>
      <x:c r="O119" s="20"/>
      <x:c r="P119" s="20"/>
      <x:c r="Q119" s="8"/>
    </x:row>
    <x:row r="120" spans="1:17" customHeight="1">
      <x:c r="A120" s="9" t="s">
        <x:v>459</x:v>
      </x:c>
      <x:c r="B120" s="9" t="s">
        <x:v>60</x:v>
      </x:c>
      <x:c r="C120" s="9" t="s">
        <x:v>222</x:v>
      </x:c>
      <x:c r="D120" s="8" t="s">
        <x:v>512</x:v>
      </x:c>
      <x:c r="E120" s="8" t="s">
        <x:v>212</x:v>
      </x:c>
      <x:c r="F120" s="14" t="s">
        <x:v>392</x:v>
      </x:c>
      <x:c r="G120" s="11">
        <x:v>15</x:v>
      </x:c>
      <x:c r="H120" s="20"/>
      <x:c r="I120" s="20"/>
      <x:c r="J120" s="20"/>
      <x:c r="K120" s="20"/>
      <x:c r="L120" s="20"/>
      <x:c r="M120" s="20"/>
      <x:c r="N120" s="20"/>
      <x:c r="O120" s="20"/>
      <x:c r="P120" s="20"/>
      <x:c r="Q120" s="8"/>
    </x:row>
    <x:row r="121" spans="1:17" customHeight="1">
      <x:c r="A121" s="9" t="s">
        <x:v>581</x:v>
      </x:c>
      <x:c r="B121" s="9" t="s">
        <x:v>60</x:v>
      </x:c>
      <x:c r="C121" s="9" t="s">
        <x:v>130</x:v>
      </x:c>
      <x:c r="D121" s="8" t="s">
        <x:v>516</x:v>
      </x:c>
      <x:c r="E121" s="8" t="s">
        <x:v>178</x:v>
      </x:c>
      <x:c r="F121" s="14" t="s">
        <x:v>397</x:v>
      </x:c>
      <x:c r="G121" s="11">
        <x:v>2</x:v>
      </x:c>
      <x:c r="H121" s="20"/>
      <x:c r="I121" s="20"/>
      <x:c r="J121" s="20"/>
      <x:c r="K121" s="20"/>
      <x:c r="L121" s="20"/>
      <x:c r="M121" s="20"/>
      <x:c r="N121" s="20"/>
      <x:c r="O121" s="20"/>
      <x:c r="P121" s="20"/>
      <x:c r="Q121" s="8"/>
    </x:row>
    <x:row r="122" spans="1:17" customHeight="1">
      <x:c r="A122" s="9" t="s">
        <x:v>598</x:v>
      </x:c>
      <x:c r="B122" s="9" t="s">
        <x:v>60</x:v>
      </x:c>
      <x:c r="C122" s="9" t="s">
        <x:v>132</x:v>
      </x:c>
      <x:c r="D122" s="8" t="s">
        <x:v>631</x:v>
      </x:c>
      <x:c r="E122" s="8" t="s">
        <x:v>211</x:v>
      </x:c>
      <x:c r="F122" s="14" t="s">
        <x:v>392</x:v>
      </x:c>
      <x:c r="G122" s="11">
        <x:v>1</x:v>
      </x:c>
      <x:c r="H122" s="20"/>
      <x:c r="I122" s="20"/>
      <x:c r="J122" s="20"/>
      <x:c r="K122" s="20"/>
      <x:c r="L122" s="20"/>
      <x:c r="M122" s="20"/>
      <x:c r="N122" s="20"/>
      <x:c r="O122" s="20"/>
      <x:c r="P122" s="20"/>
      <x:c r="Q122" s="8"/>
    </x:row>
    <x:row r="123" spans="1:29" customHeight="1">
      <x:c r="A123" s="9" t="s">
        <x:v>600</x:v>
      </x:c>
      <x:c r="B123" s="9" t="s">
        <x:v>60</x:v>
      </x:c>
      <x:c r="C123" s="9" t="s">
        <x:v>122</x:v>
      </x:c>
      <x:c r="D123" s="8" t="s">
        <x:v>146</x:v>
      </x:c>
      <x:c r="E123" s="8" t="s">
        <x:v>378</x:v>
      </x:c>
      <x:c r="F123" s="14" t="s">
        <x:v>397</x:v>
      </x:c>
      <x:c r="G123" s="11">
        <x:v>8</x:v>
      </x:c>
      <x:c r="H123" s="20"/>
      <x:c r="I123" s="20"/>
      <x:c r="J123" s="20"/>
      <x:c r="K123" s="20"/>
      <x:c r="L123" s="20"/>
      <x:c r="M123" s="20"/>
      <x:c r="N123" s="20"/>
      <x:c r="O123" s="20"/>
      <x:c r="P123" s="20"/>
      <x:c r="Q123" s="8"/>
      <x:c r="AC123" s="18">
        <x:f t="shared" ref="AC123:AC128" si="6">G123*H123</x:f>
        <x:v>0</x:v>
      </x:c>
    </x:row>
    <x:row r="124" spans="1:29" customHeight="1">
      <x:c r="A124" s="9" t="s">
        <x:v>591</x:v>
      </x:c>
      <x:c r="B124" s="9" t="s">
        <x:v>60</x:v>
      </x:c>
      <x:c r="C124" s="9" t="s">
        <x:v>113</x:v>
      </x:c>
      <x:c r="D124" s="8" t="s">
        <x:v>146</x:v>
      </x:c>
      <x:c r="E124" s="8" t="s">
        <x:v>379</x:v>
      </x:c>
      <x:c r="F124" s="14" t="s">
        <x:v>397</x:v>
      </x:c>
      <x:c r="G124" s="11">
        <x:v>23</x:v>
      </x:c>
      <x:c r="H124" s="20"/>
      <x:c r="I124" s="20"/>
      <x:c r="J124" s="20"/>
      <x:c r="K124" s="20"/>
      <x:c r="L124" s="20"/>
      <x:c r="M124" s="20"/>
      <x:c r="N124" s="20"/>
      <x:c r="O124" s="20"/>
      <x:c r="P124" s="20"/>
      <x:c r="Q124" s="8"/>
      <x:c r="AC124" s="18">
        <x:f t="shared" si="6"/>
        <x:v>0</x:v>
      </x:c>
    </x:row>
    <x:row r="125" spans="1:29" customHeight="1">
      <x:c r="A125" s="9" t="s">
        <x:v>593</x:v>
      </x:c>
      <x:c r="B125" s="9" t="s">
        <x:v>60</x:v>
      </x:c>
      <x:c r="C125" s="9" t="s">
        <x:v>413</x:v>
      </x:c>
      <x:c r="D125" s="8" t="s">
        <x:v>146</x:v>
      </x:c>
      <x:c r="E125" s="8" t="s">
        <x:v>327</x:v>
      </x:c>
      <x:c r="F125" s="14" t="s">
        <x:v>397</x:v>
      </x:c>
      <x:c r="G125" s="11">
        <x:v>26</x:v>
      </x:c>
      <x:c r="H125" s="20"/>
      <x:c r="I125" s="20"/>
      <x:c r="J125" s="20"/>
      <x:c r="K125" s="20"/>
      <x:c r="L125" s="20"/>
      <x:c r="M125" s="20"/>
      <x:c r="N125" s="20"/>
      <x:c r="O125" s="20"/>
      <x:c r="P125" s="20"/>
      <x:c r="Q125" s="8"/>
      <x:c r="AC125" s="18">
        <x:f t="shared" si="6"/>
        <x:v>0</x:v>
      </x:c>
    </x:row>
    <x:row r="126" spans="1:29" customHeight="1">
      <x:c r="A126" s="9" t="s">
        <x:v>595</x:v>
      </x:c>
      <x:c r="B126" s="9" t="s">
        <x:v>60</x:v>
      </x:c>
      <x:c r="C126" s="9" t="s">
        <x:v>440</x:v>
      </x:c>
      <x:c r="D126" s="8" t="s">
        <x:v>495</x:v>
      </x:c>
      <x:c r="E126" s="8" t="s">
        <x:v>291</x:v>
      </x:c>
      <x:c r="F126" s="14" t="s">
        <x:v>397</x:v>
      </x:c>
      <x:c r="G126" s="11">
        <x:v>12</x:v>
      </x:c>
      <x:c r="H126" s="20"/>
      <x:c r="I126" s="20"/>
      <x:c r="J126" s="20"/>
      <x:c r="K126" s="20"/>
      <x:c r="L126" s="20"/>
      <x:c r="M126" s="20"/>
      <x:c r="N126" s="20"/>
      <x:c r="O126" s="20"/>
      <x:c r="P126" s="20"/>
      <x:c r="Q126" s="8"/>
      <x:c r="AC126" s="18">
        <x:f t="shared" si="6"/>
        <x:v>0</x:v>
      </x:c>
    </x:row>
    <x:row r="127" spans="1:29" customHeight="1">
      <x:c r="A127" s="9" t="s">
        <x:v>524</x:v>
      </x:c>
      <x:c r="B127" s="9" t="s">
        <x:v>60</x:v>
      </x:c>
      <x:c r="C127" s="9" t="s">
        <x:v>127</x:v>
      </x:c>
      <x:c r="D127" s="8" t="s">
        <x:v>495</x:v>
      </x:c>
      <x:c r="E127" s="8" t="s">
        <x:v>173</x:v>
      </x:c>
      <x:c r="F127" s="14" t="s">
        <x:v>397</x:v>
      </x:c>
      <x:c r="G127" s="11">
        <x:v>41</x:v>
      </x:c>
      <x:c r="H127" s="20"/>
      <x:c r="I127" s="20"/>
      <x:c r="J127" s="20"/>
      <x:c r="K127" s="20"/>
      <x:c r="L127" s="20"/>
      <x:c r="M127" s="20"/>
      <x:c r="N127" s="20"/>
      <x:c r="O127" s="20"/>
      <x:c r="P127" s="20"/>
      <x:c r="Q127" s="8"/>
      <x:c r="AC127" s="18">
        <x:f t="shared" si="6"/>
        <x:v>0</x:v>
      </x:c>
    </x:row>
    <x:row r="128" spans="1:29" customHeight="1">
      <x:c r="A128" s="9" t="s">
        <x:v>532</x:v>
      </x:c>
      <x:c r="B128" s="9" t="s">
        <x:v>60</x:v>
      </x:c>
      <x:c r="C128" s="9" t="s">
        <x:v>121</x:v>
      </x:c>
      <x:c r="D128" s="8" t="s">
        <x:v>495</x:v>
      </x:c>
      <x:c r="E128" s="8" t="s">
        <x:v>303</x:v>
      </x:c>
      <x:c r="F128" s="14" t="s">
        <x:v>397</x:v>
      </x:c>
      <x:c r="G128" s="11">
        <x:v>57</x:v>
      </x:c>
      <x:c r="H128" s="20"/>
      <x:c r="I128" s="20"/>
      <x:c r="J128" s="20"/>
      <x:c r="K128" s="20"/>
      <x:c r="L128" s="20"/>
      <x:c r="M128" s="20"/>
      <x:c r="N128" s="20"/>
      <x:c r="O128" s="20"/>
      <x:c r="P128" s="20"/>
      <x:c r="Q128" s="8"/>
      <x:c r="AC128" s="18">
        <x:f t="shared" si="6"/>
        <x:v>0</x:v>
      </x:c>
    </x:row>
    <x:row r="129" spans="1:17" customHeight="1">
      <x:c r="A129" s="9" t="s">
        <x:v>554</x:v>
      </x:c>
      <x:c r="B129" s="9" t="s">
        <x:v>60</x:v>
      </x:c>
      <x:c r="C129" s="9" t="s">
        <x:v>151</x:v>
      </x:c>
      <x:c r="D129" s="8" t="s">
        <x:v>553</x:v>
      </x:c>
      <x:c r="E129" s="8" t="s">
        <x:v>53</x:v>
      </x:c>
      <x:c r="F129" s="14" t="s">
        <x:v>393</x:v>
      </x:c>
      <x:c r="G129" s="11">
        <x:v>12</x:v>
      </x:c>
      <x:c r="H129" s="20"/>
      <x:c r="I129" s="20"/>
      <x:c r="J129" s="20"/>
      <x:c r="K129" s="20"/>
      <x:c r="L129" s="20"/>
      <x:c r="M129" s="20"/>
      <x:c r="N129" s="20"/>
      <x:c r="O129" s="20"/>
      <x:c r="P129" s="20"/>
      <x:c r="Q129" s="8"/>
    </x:row>
    <x:row r="130" spans="4:31" customHeight="1">
      <x:c r="D130" s="8"/>
      <x:c r="E130" s="8"/>
      <x:c r="F130" s="14"/>
      <x:c r="G130" s="11"/>
      <x:c r="H130" s="20"/>
      <x:c r="I130" s="20"/>
      <x:c r="J130" s="20"/>
      <x:c r="K130" s="20"/>
      <x:c r="L130" s="20"/>
      <x:c r="M130" s="20"/>
      <x:c r="N130" s="20"/>
      <x:c r="O130" s="20"/>
      <x:c r="P130" s="20"/>
      <x:c r="Q130" s="8"/>
      <x:c r="AE130" s="18">
        <x:f>TRUNC(SUM(AE108:AE129))</x:f>
        <x:v>0</x:v>
      </x:c>
    </x:row>
    <x:row r="131" spans="4:17" customHeight="1">
      <x:c r="D131" s="8"/>
      <x:c r="E131" s="8"/>
      <x:c r="F131" s="14"/>
      <x:c r="G131" s="11"/>
      <x:c r="H131" s="20"/>
      <x:c r="I131" s="20"/>
      <x:c r="J131" s="20"/>
      <x:c r="K131" s="20"/>
      <x:c r="L131" s="20"/>
      <x:c r="M131" s="20"/>
      <x:c r="N131" s="20"/>
      <x:c r="O131" s="20"/>
      <x:c r="P131" s="20"/>
      <x:c r="Q131" s="8"/>
    </x:row>
    <x:row r="132" spans="4:17" customHeight="1">
      <x:c r="D132" s="8"/>
      <x:c r="E132" s="8"/>
      <x:c r="F132" s="14"/>
      <x:c r="G132" s="11"/>
      <x:c r="H132" s="20"/>
      <x:c r="I132" s="20"/>
      <x:c r="J132" s="20"/>
      <x:c r="K132" s="20"/>
      <x:c r="L132" s="20"/>
      <x:c r="M132" s="20"/>
      <x:c r="N132" s="20"/>
      <x:c r="O132" s="20"/>
      <x:c r="P132" s="20"/>
      <x:c r="Q132" s="8"/>
    </x:row>
    <x:row r="133" spans="2:17" customHeight="1">
      <x:c r="B133" s="9" t="s">
        <x:v>332</x:v>
      </x:c>
      <x:c r="D133" s="8" t="s">
        <x:v>439</x:v>
      </x:c>
      <x:c r="E133" s="8"/>
      <x:c r="F133" s="14"/>
      <x:c r="G133" s="11"/>
      <x:c r="H133" s="20"/>
      <x:c r="I133" s="20"/>
      <x:c r="J133" s="20"/>
      <x:c r="K133" s="20"/>
      <x:c r="L133" s="20"/>
      <x:c r="M133" s="20"/>
      <x:c r="N133" s="20"/>
      <x:c r="O133" s="20"/>
      <x:c r="P133" s="20"/>
      <x:c r="Q133" s="8"/>
    </x:row>
    <x:row r="134" spans="2:17" customHeight="1">
      <x:c r="B134" s="9" t="s">
        <x:v>335</x:v>
      </x:c>
      <x:c r="D134" s="106" t="s">
        <x:v>17</x:v>
      </x:c>
      <x:c r="E134" s="107"/>
      <x:c r="F134" s="107"/>
      <x:c r="G134" s="107"/>
      <x:c r="H134" s="107"/>
      <x:c r="I134" s="107"/>
      <x:c r="J134" s="107"/>
      <x:c r="K134" s="107"/>
      <x:c r="L134" s="107"/>
      <x:c r="M134" s="107"/>
      <x:c r="N134" s="107"/>
      <x:c r="O134" s="107"/>
      <x:c r="P134" s="107"/>
      <x:c r="Q134" s="108"/>
    </x:row>
    <x:row r="135" spans="1:29" customHeight="1">
      <x:c r="A135" s="9" t="s">
        <x:v>560</x:v>
      </x:c>
      <x:c r="B135" s="9" t="s">
        <x:v>61</x:v>
      </x:c>
      <x:c r="C135" s="9" t="s">
        <x:v>98</x:v>
      </x:c>
      <x:c r="D135" s="8" t="s">
        <x:v>531</x:v>
      </x:c>
      <x:c r="E135" s="8" t="s">
        <x:v>111</x:v>
      </x:c>
      <x:c r="F135" s="14" t="s">
        <x:v>397</x:v>
      </x:c>
      <x:c r="G135" s="11">
        <x:v>47</x:v>
      </x:c>
      <x:c r="H135" s="20"/>
      <x:c r="I135" s="20"/>
      <x:c r="J135" s="20"/>
      <x:c r="K135" s="20"/>
      <x:c r="L135" s="20"/>
      <x:c r="M135" s="20"/>
      <x:c r="N135" s="20"/>
      <x:c r="O135" s="20"/>
      <x:c r="P135" s="20"/>
      <x:c r="Q135" s="8"/>
      <x:c r="AC135" s="18">
        <x:f>G135*H135</x:f>
        <x:v>0</x:v>
      </x:c>
    </x:row>
    <x:row r="136" spans="1:17" customHeight="1">
      <x:c r="A136" s="9" t="s">
        <x:v>463</x:v>
      </x:c>
      <x:c r="B136" s="9" t="s">
        <x:v>61</x:v>
      </x:c>
      <x:c r="C136" s="9" t="s">
        <x:v>199</x:v>
      </x:c>
      <x:c r="D136" s="8" t="s">
        <x:v>531</x:v>
      </x:c>
      <x:c r="E136" s="8" t="s">
        <x:v>288</x:v>
      </x:c>
      <x:c r="F136" s="14" t="s">
        <x:v>392</x:v>
      </x:c>
      <x:c r="G136" s="11">
        <x:v>106</x:v>
      </x:c>
      <x:c r="H136" s="20"/>
      <x:c r="I136" s="20"/>
      <x:c r="J136" s="20"/>
      <x:c r="K136" s="20"/>
      <x:c r="L136" s="20"/>
      <x:c r="M136" s="20"/>
      <x:c r="N136" s="20"/>
      <x:c r="O136" s="20"/>
      <x:c r="P136" s="20"/>
      <x:c r="Q136" s="8"/>
    </x:row>
    <x:row r="137" spans="1:17" customHeight="1">
      <x:c r="A137" s="9" t="s">
        <x:v>586</x:v>
      </x:c>
      <x:c r="B137" s="9" t="s">
        <x:v>61</x:v>
      </x:c>
      <x:c r="C137" s="9" t="s">
        <x:v>128</x:v>
      </x:c>
      <x:c r="D137" s="8" t="s">
        <x:v>29</x:v>
      </x:c>
      <x:c r="E137" s="8" t="s">
        <x:v>36</x:v>
      </x:c>
      <x:c r="F137" s="14" t="s">
        <x:v>392</x:v>
      </x:c>
      <x:c r="G137" s="11">
        <x:v>16</x:v>
      </x:c>
      <x:c r="H137" s="20"/>
      <x:c r="I137" s="20"/>
      <x:c r="J137" s="20"/>
      <x:c r="K137" s="20"/>
      <x:c r="L137" s="20"/>
      <x:c r="M137" s="20"/>
      <x:c r="N137" s="20"/>
      <x:c r="O137" s="20"/>
      <x:c r="P137" s="20"/>
      <x:c r="Q137" s="8"/>
    </x:row>
    <x:row r="138" spans="1:17" customHeight="1">
      <x:c r="A138" s="9" t="s">
        <x:v>458</x:v>
      </x:c>
      <x:c r="B138" s="9" t="s">
        <x:v>61</x:v>
      </x:c>
      <x:c r="C138" s="9" t="s">
        <x:v>186</x:v>
      </x:c>
      <x:c r="D138" s="8" t="s">
        <x:v>492</x:v>
      </x:c>
      <x:c r="E138" s="8" t="s">
        <x:v>490</x:v>
      </x:c>
      <x:c r="F138" s="14" t="s">
        <x:v>392</x:v>
      </x:c>
      <x:c r="G138" s="11">
        <x:v>16</x:v>
      </x:c>
      <x:c r="H138" s="20"/>
      <x:c r="I138" s="20"/>
      <x:c r="J138" s="20"/>
      <x:c r="K138" s="20"/>
      <x:c r="L138" s="20"/>
      <x:c r="M138" s="20"/>
      <x:c r="N138" s="20"/>
      <x:c r="O138" s="20"/>
      <x:c r="P138" s="20"/>
      <x:c r="Q138" s="8"/>
    </x:row>
    <x:row r="139" spans="1:29" customHeight="1">
      <x:c r="A139" s="9" t="s">
        <x:v>599</x:v>
      </x:c>
      <x:c r="B139" s="9" t="s">
        <x:v>61</x:v>
      </x:c>
      <x:c r="C139" s="9" t="s">
        <x:v>119</x:v>
      </x:c>
      <x:c r="D139" s="8" t="s">
        <x:v>259</x:v>
      </x:c>
      <x:c r="E139" s="8" t="s">
        <x:v>317</x:v>
      </x:c>
      <x:c r="F139" s="14" t="s">
        <x:v>397</x:v>
      </x:c>
      <x:c r="G139" s="11">
        <x:v>142</x:v>
      </x:c>
      <x:c r="H139" s="20"/>
      <x:c r="I139" s="20"/>
      <x:c r="J139" s="20"/>
      <x:c r="K139" s="20"/>
      <x:c r="L139" s="20"/>
      <x:c r="M139" s="20"/>
      <x:c r="N139" s="20"/>
      <x:c r="O139" s="20"/>
      <x:c r="P139" s="20"/>
      <x:c r="Q139" s="8"/>
      <x:c r="AC139" s="18">
        <x:f>G139*H139</x:f>
        <x:v>0</x:v>
      </x:c>
    </x:row>
    <x:row r="140" spans="1:17" customHeight="1">
      <x:c r="A140" s="9" t="s">
        <x:v>548</x:v>
      </x:c>
      <x:c r="B140" s="9" t="s">
        <x:v>61</x:v>
      </x:c>
      <x:c r="C140" s="9" t="s">
        <x:v>436</x:v>
      </x:c>
      <x:c r="D140" s="8" t="s">
        <x:v>298</x:v>
      </x:c>
      <x:c r="E140" s="8" t="s">
        <x:v>28</x:v>
      </x:c>
      <x:c r="F140" s="14" t="s">
        <x:v>326</x:v>
      </x:c>
      <x:c r="G140" s="11">
        <x:v>4</x:v>
      </x:c>
      <x:c r="H140" s="20"/>
      <x:c r="I140" s="20"/>
      <x:c r="J140" s="20"/>
      <x:c r="K140" s="20"/>
      <x:c r="L140" s="20"/>
      <x:c r="M140" s="20"/>
      <x:c r="N140" s="20"/>
      <x:c r="O140" s="20"/>
      <x:c r="P140" s="20"/>
      <x:c r="Q140" s="8"/>
    </x:row>
    <x:row r="141" spans="1:17" customHeight="1">
      <x:c r="A141" s="9" t="s">
        <x:v>542</x:v>
      </x:c>
      <x:c r="B141" s="9" t="s">
        <x:v>61</x:v>
      </x:c>
      <x:c r="C141" s="9" t="s">
        <x:v>409</x:v>
      </x:c>
      <x:c r="D141" s="8" t="s">
        <x:v>247</x:v>
      </x:c>
      <x:c r="E141" s="8" t="s">
        <x:v>28</x:v>
      </x:c>
      <x:c r="F141" s="14" t="s">
        <x:v>326</x:v>
      </x:c>
      <x:c r="G141" s="11">
        <x:v>33</x:v>
      </x:c>
      <x:c r="H141" s="20"/>
      <x:c r="I141" s="20"/>
      <x:c r="J141" s="20"/>
      <x:c r="K141" s="20"/>
      <x:c r="L141" s="20"/>
      <x:c r="M141" s="20"/>
      <x:c r="N141" s="20"/>
      <x:c r="O141" s="20"/>
      <x:c r="P141" s="20"/>
      <x:c r="Q141" s="8"/>
    </x:row>
    <x:row r="142" spans="4:31" customHeight="1">
      <x:c r="D142" s="8"/>
      <x:c r="E142" s="8"/>
      <x:c r="F142" s="14"/>
      <x:c r="G142" s="11"/>
      <x:c r="H142" s="20"/>
      <x:c r="I142" s="20"/>
      <x:c r="J142" s="20"/>
      <x:c r="K142" s="20"/>
      <x:c r="L142" s="20"/>
      <x:c r="M142" s="20"/>
      <x:c r="N142" s="20"/>
      <x:c r="O142" s="20"/>
      <x:c r="P142" s="20"/>
      <x:c r="Q142" s="8"/>
      <x:c r="AE142" s="18">
        <x:f>TRUNC(SUM(AE134:AE141))</x:f>
        <x:v>0</x:v>
      </x:c>
    </x:row>
    <x:row r="143" spans="4:17" customHeight="1">
      <x:c r="D143" s="8"/>
      <x:c r="E143" s="8"/>
      <x:c r="F143" s="14"/>
      <x:c r="G143" s="11"/>
      <x:c r="H143" s="20"/>
      <x:c r="I143" s="20"/>
      <x:c r="J143" s="20"/>
      <x:c r="K143" s="20"/>
      <x:c r="L143" s="20"/>
      <x:c r="M143" s="20"/>
      <x:c r="N143" s="20"/>
      <x:c r="O143" s="20"/>
      <x:c r="P143" s="20"/>
      <x:c r="Q143" s="8"/>
    </x:row>
    <x:row r="144" spans="4:17" customHeight="1">
      <x:c r="D144" s="8"/>
      <x:c r="E144" s="8"/>
      <x:c r="F144" s="14"/>
      <x:c r="G144" s="11"/>
      <x:c r="H144" s="20"/>
      <x:c r="I144" s="20"/>
      <x:c r="J144" s="20"/>
      <x:c r="K144" s="20"/>
      <x:c r="L144" s="20"/>
      <x:c r="M144" s="20"/>
      <x:c r="N144" s="20"/>
      <x:c r="O144" s="20"/>
      <x:c r="P144" s="20"/>
      <x:c r="Q144" s="8"/>
    </x:row>
    <x:row r="145" spans="4:17" customHeight="1">
      <x:c r="D145" s="8"/>
      <x:c r="E145" s="8"/>
      <x:c r="F145" s="14"/>
      <x:c r="G145" s="11"/>
      <x:c r="H145" s="20"/>
      <x:c r="I145" s="20"/>
      <x:c r="J145" s="20"/>
      <x:c r="K145" s="20"/>
      <x:c r="L145" s="20"/>
      <x:c r="M145" s="20"/>
      <x:c r="N145" s="20"/>
      <x:c r="O145" s="20"/>
      <x:c r="P145" s="20"/>
      <x:c r="Q145" s="8"/>
    </x:row>
    <x:row r="146" spans="4:17" customHeight="1">
      <x:c r="D146" s="8"/>
      <x:c r="E146" s="8"/>
      <x:c r="F146" s="14"/>
      <x:c r="G146" s="11"/>
      <x:c r="H146" s="20"/>
      <x:c r="I146" s="20"/>
      <x:c r="J146" s="20"/>
      <x:c r="K146" s="20"/>
      <x:c r="L146" s="20"/>
      <x:c r="M146" s="20"/>
      <x:c r="N146" s="20"/>
      <x:c r="O146" s="20"/>
      <x:c r="P146" s="20"/>
      <x:c r="Q146" s="8"/>
    </x:row>
    <x:row r="147" spans="4:17" customHeight="1">
      <x:c r="D147" s="8"/>
      <x:c r="E147" s="8"/>
      <x:c r="F147" s="14"/>
      <x:c r="G147" s="11"/>
      <x:c r="H147" s="20"/>
      <x:c r="I147" s="20">
        <x:f t="shared" ref="I147:I158" si="7">TRUNC(G147*H147)</x:f>
        <x:v>0</x:v>
      </x:c>
      <x:c r="J147" s="20"/>
      <x:c r="K147" s="20"/>
      <x:c r="L147" s="20">
        <x:f t="shared" ref="L147:L158" si="8">TRUNC(G147*K147)</x:f>
        <x:v>0</x:v>
      </x:c>
      <x:c r="M147" s="20"/>
      <x:c r="N147" s="20">
        <x:f t="shared" ref="N147:N158" si="9">TRUNC(G147*M147)</x:f>
        <x:v>0</x:v>
      </x:c>
      <x:c r="O147" s="20"/>
      <x:c r="P147" s="20">
        <x:f t="shared" ref="P147:P158" si="10">SUM(I147,L147,N147)</x:f>
        <x:v>0</x:v>
      </x:c>
      <x:c r="Q147" s="8"/>
    </x:row>
    <x:row r="148" spans="4:17" customHeight="1">
      <x:c r="D148" s="8"/>
      <x:c r="E148" s="8"/>
      <x:c r="F148" s="14"/>
      <x:c r="G148" s="11"/>
      <x:c r="H148" s="20"/>
      <x:c r="I148" s="20">
        <x:f t="shared" si="7"/>
        <x:v>0</x:v>
      </x:c>
      <x:c r="J148" s="20"/>
      <x:c r="K148" s="20"/>
      <x:c r="L148" s="20">
        <x:f t="shared" si="8"/>
        <x:v>0</x:v>
      </x:c>
      <x:c r="M148" s="20"/>
      <x:c r="N148" s="20">
        <x:f t="shared" si="9"/>
        <x:v>0</x:v>
      </x:c>
      <x:c r="O148" s="20"/>
      <x:c r="P148" s="20">
        <x:f t="shared" si="10"/>
        <x:v>0</x:v>
      </x:c>
      <x:c r="Q148" s="8"/>
    </x:row>
    <x:row r="149" spans="4:17" customHeight="1">
      <x:c r="D149" s="8"/>
      <x:c r="E149" s="8"/>
      <x:c r="F149" s="14"/>
      <x:c r="G149" s="11"/>
      <x:c r="H149" s="20"/>
      <x:c r="I149" s="20">
        <x:f t="shared" si="7"/>
        <x:v>0</x:v>
      </x:c>
      <x:c r="J149" s="20"/>
      <x:c r="K149" s="20"/>
      <x:c r="L149" s="20">
        <x:f t="shared" si="8"/>
        <x:v>0</x:v>
      </x:c>
      <x:c r="M149" s="20"/>
      <x:c r="N149" s="20">
        <x:f t="shared" si="9"/>
        <x:v>0</x:v>
      </x:c>
      <x:c r="O149" s="20"/>
      <x:c r="P149" s="20">
        <x:f t="shared" si="10"/>
        <x:v>0</x:v>
      </x:c>
      <x:c r="Q149" s="8"/>
    </x:row>
    <x:row r="150" spans="4:17" customHeight="1">
      <x:c r="D150" s="8"/>
      <x:c r="E150" s="8"/>
      <x:c r="F150" s="14"/>
      <x:c r="G150" s="11"/>
      <x:c r="H150" s="20"/>
      <x:c r="I150" s="20">
        <x:f t="shared" si="7"/>
        <x:v>0</x:v>
      </x:c>
      <x:c r="J150" s="20"/>
      <x:c r="K150" s="20"/>
      <x:c r="L150" s="20">
        <x:f t="shared" si="8"/>
        <x:v>0</x:v>
      </x:c>
      <x:c r="M150" s="20"/>
      <x:c r="N150" s="20">
        <x:f t="shared" si="9"/>
        <x:v>0</x:v>
      </x:c>
      <x:c r="O150" s="20"/>
      <x:c r="P150" s="20">
        <x:f t="shared" si="10"/>
        <x:v>0</x:v>
      </x:c>
      <x:c r="Q150" s="8"/>
    </x:row>
    <x:row r="151" spans="4:17" customHeight="1">
      <x:c r="D151" s="8"/>
      <x:c r="E151" s="8"/>
      <x:c r="F151" s="14"/>
      <x:c r="G151" s="11"/>
      <x:c r="H151" s="20"/>
      <x:c r="I151" s="20">
        <x:f t="shared" si="7"/>
        <x:v>0</x:v>
      </x:c>
      <x:c r="J151" s="20"/>
      <x:c r="K151" s="20"/>
      <x:c r="L151" s="20">
        <x:f t="shared" si="8"/>
        <x:v>0</x:v>
      </x:c>
      <x:c r="M151" s="20"/>
      <x:c r="N151" s="20">
        <x:f t="shared" si="9"/>
        <x:v>0</x:v>
      </x:c>
      <x:c r="O151" s="20"/>
      <x:c r="P151" s="20">
        <x:f t="shared" si="10"/>
        <x:v>0</x:v>
      </x:c>
      <x:c r="Q151" s="8"/>
    </x:row>
    <x:row r="152" spans="4:17" customHeight="1">
      <x:c r="D152" s="8"/>
      <x:c r="E152" s="8"/>
      <x:c r="F152" s="14"/>
      <x:c r="G152" s="11"/>
      <x:c r="H152" s="20"/>
      <x:c r="I152" s="20">
        <x:f t="shared" si="7"/>
        <x:v>0</x:v>
      </x:c>
      <x:c r="J152" s="20"/>
      <x:c r="K152" s="20"/>
      <x:c r="L152" s="20">
        <x:f t="shared" si="8"/>
        <x:v>0</x:v>
      </x:c>
      <x:c r="M152" s="20"/>
      <x:c r="N152" s="20">
        <x:f t="shared" si="9"/>
        <x:v>0</x:v>
      </x:c>
      <x:c r="O152" s="20"/>
      <x:c r="P152" s="20">
        <x:f t="shared" si="10"/>
        <x:v>0</x:v>
      </x:c>
      <x:c r="Q152" s="8"/>
    </x:row>
    <x:row r="153" spans="4:17" customHeight="1">
      <x:c r="D153" s="8"/>
      <x:c r="E153" s="8"/>
      <x:c r="F153" s="14"/>
      <x:c r="G153" s="11"/>
      <x:c r="H153" s="20"/>
      <x:c r="I153" s="20">
        <x:f t="shared" si="7"/>
        <x:v>0</x:v>
      </x:c>
      <x:c r="J153" s="20"/>
      <x:c r="K153" s="20"/>
      <x:c r="L153" s="20">
        <x:f t="shared" si="8"/>
        <x:v>0</x:v>
      </x:c>
      <x:c r="M153" s="20"/>
      <x:c r="N153" s="20">
        <x:f t="shared" si="9"/>
        <x:v>0</x:v>
      </x:c>
      <x:c r="O153" s="20"/>
      <x:c r="P153" s="20">
        <x:f t="shared" si="10"/>
        <x:v>0</x:v>
      </x:c>
      <x:c r="Q153" s="8"/>
    </x:row>
    <x:row r="154" spans="4:17" customHeight="1">
      <x:c r="D154" s="8"/>
      <x:c r="E154" s="8"/>
      <x:c r="F154" s="14"/>
      <x:c r="G154" s="11"/>
      <x:c r="H154" s="20"/>
      <x:c r="I154" s="20">
        <x:f t="shared" si="7"/>
        <x:v>0</x:v>
      </x:c>
      <x:c r="J154" s="20"/>
      <x:c r="K154" s="20"/>
      <x:c r="L154" s="20">
        <x:f t="shared" si="8"/>
        <x:v>0</x:v>
      </x:c>
      <x:c r="M154" s="20"/>
      <x:c r="N154" s="20">
        <x:f t="shared" si="9"/>
        <x:v>0</x:v>
      </x:c>
      <x:c r="O154" s="20"/>
      <x:c r="P154" s="20">
        <x:f t="shared" si="10"/>
        <x:v>0</x:v>
      </x:c>
      <x:c r="Q154" s="8"/>
    </x:row>
    <x:row r="155" spans="4:17" customHeight="1">
      <x:c r="D155" s="8"/>
      <x:c r="E155" s="8"/>
      <x:c r="F155" s="14"/>
      <x:c r="G155" s="11"/>
      <x:c r="H155" s="20"/>
      <x:c r="I155" s="20">
        <x:f t="shared" si="7"/>
        <x:v>0</x:v>
      </x:c>
      <x:c r="J155" s="20"/>
      <x:c r="K155" s="20"/>
      <x:c r="L155" s="20">
        <x:f t="shared" si="8"/>
        <x:v>0</x:v>
      </x:c>
      <x:c r="M155" s="20"/>
      <x:c r="N155" s="20">
        <x:f t="shared" si="9"/>
        <x:v>0</x:v>
      </x:c>
      <x:c r="O155" s="20"/>
      <x:c r="P155" s="20">
        <x:f t="shared" si="10"/>
        <x:v>0</x:v>
      </x:c>
      <x:c r="Q155" s="8"/>
    </x:row>
    <x:row r="156" spans="4:17" customHeight="1">
      <x:c r="D156" s="8"/>
      <x:c r="E156" s="8"/>
      <x:c r="F156" s="14"/>
      <x:c r="G156" s="11"/>
      <x:c r="H156" s="20"/>
      <x:c r="I156" s="20">
        <x:f t="shared" si="7"/>
        <x:v>0</x:v>
      </x:c>
      <x:c r="J156" s="20"/>
      <x:c r="K156" s="20"/>
      <x:c r="L156" s="20">
        <x:f t="shared" si="8"/>
        <x:v>0</x:v>
      </x:c>
      <x:c r="M156" s="20"/>
      <x:c r="N156" s="20">
        <x:f t="shared" si="9"/>
        <x:v>0</x:v>
      </x:c>
      <x:c r="O156" s="20"/>
      <x:c r="P156" s="20">
        <x:f t="shared" si="10"/>
        <x:v>0</x:v>
      </x:c>
      <x:c r="Q156" s="8"/>
    </x:row>
    <x:row r="157" spans="4:17" customHeight="1">
      <x:c r="D157" s="8"/>
      <x:c r="E157" s="8"/>
      <x:c r="F157" s="14"/>
      <x:c r="G157" s="11"/>
      <x:c r="H157" s="20"/>
      <x:c r="I157" s="20">
        <x:f t="shared" si="7"/>
        <x:v>0</x:v>
      </x:c>
      <x:c r="J157" s="20"/>
      <x:c r="K157" s="20"/>
      <x:c r="L157" s="20">
        <x:f t="shared" si="8"/>
        <x:v>0</x:v>
      </x:c>
      <x:c r="M157" s="20"/>
      <x:c r="N157" s="20">
        <x:f t="shared" si="9"/>
        <x:v>0</x:v>
      </x:c>
      <x:c r="O157" s="20"/>
      <x:c r="P157" s="20">
        <x:f t="shared" si="10"/>
        <x:v>0</x:v>
      </x:c>
      <x:c r="Q157" s="8"/>
    </x:row>
    <x:row r="158" spans="4:17" customHeight="1">
      <x:c r="D158" s="8"/>
      <x:c r="E158" s="8"/>
      <x:c r="F158" s="14"/>
      <x:c r="G158" s="11"/>
      <x:c r="H158" s="20"/>
      <x:c r="I158" s="20">
        <x:f t="shared" si="7"/>
        <x:v>0</x:v>
      </x:c>
      <x:c r="J158" s="20"/>
      <x:c r="K158" s="20"/>
      <x:c r="L158" s="20">
        <x:f t="shared" si="8"/>
        <x:v>0</x:v>
      </x:c>
      <x:c r="M158" s="20"/>
      <x:c r="N158" s="20">
        <x:f t="shared" si="9"/>
        <x:v>0</x:v>
      </x:c>
      <x:c r="O158" s="20"/>
      <x:c r="P158" s="20">
        <x:f t="shared" si="10"/>
        <x:v>0</x:v>
      </x:c>
      <x:c r="Q158" s="8"/>
    </x:row>
    <x:row r="159" spans="2:17" customHeight="1">
      <x:c r="B159" s="9" t="s">
        <x:v>332</x:v>
      </x:c>
      <x:c r="D159" s="8" t="s">
        <x:v>439</x:v>
      </x:c>
      <x:c r="E159" s="8"/>
      <x:c r="F159" s="14"/>
      <x:c r="G159" s="11"/>
      <x:c r="H159" s="20"/>
      <x:c r="I159" s="20">
        <x:f>TRUNC(SUM(I134:I158))</x:f>
        <x:v>0</x:v>
      </x:c>
      <x:c r="J159" s="20"/>
      <x:c r="K159" s="20"/>
      <x:c r="L159" s="20">
        <x:f>TRUNC(SUM(L134:L158))</x:f>
        <x:v>0</x:v>
      </x:c>
      <x:c r="M159" s="20"/>
      <x:c r="N159" s="20">
        <x:f>TRUNC(SUM(N134:N158))</x:f>
        <x:v>0</x:v>
      </x:c>
      <x:c r="O159" s="20"/>
      <x:c r="P159" s="20">
        <x:f>TRUNC(SUM(P134:P158))</x:f>
        <x:v>0</x:v>
      </x:c>
      <x:c r="Q159" s="8"/>
    </x:row>
    <x:row r="160" spans="2:17" customHeight="1">
      <x:c r="B160" s="9" t="s">
        <x:v>335</x:v>
      </x:c>
      <x:c r="D160" s="106" t="s">
        <x:v>10</x:v>
      </x:c>
      <x:c r="E160" s="107"/>
      <x:c r="F160" s="107"/>
      <x:c r="G160" s="107"/>
      <x:c r="H160" s="107"/>
      <x:c r="I160" s="107"/>
      <x:c r="J160" s="107"/>
      <x:c r="K160" s="107"/>
      <x:c r="L160" s="107"/>
      <x:c r="M160" s="107"/>
      <x:c r="N160" s="107"/>
      <x:c r="O160" s="107"/>
      <x:c r="P160" s="107"/>
      <x:c r="Q160" s="108"/>
    </x:row>
    <x:row r="161" spans="1:29" customHeight="1">
      <x:c r="A161" s="9" t="s">
        <x:v>571</x:v>
      </x:c>
      <x:c r="B161" s="9" t="s">
        <x:v>81</x:v>
      </x:c>
      <x:c r="C161" s="9" t="s">
        <x:v>97</x:v>
      </x:c>
      <x:c r="D161" s="8" t="s">
        <x:v>37</x:v>
      </x:c>
      <x:c r="E161" s="8" t="s">
        <x:v>362</x:v>
      </x:c>
      <x:c r="F161" s="14" t="s">
        <x:v>397</x:v>
      </x:c>
      <x:c r="G161" s="11">
        <x:v>28</x:v>
      </x:c>
      <x:c r="H161" s="20"/>
      <x:c r="I161" s="20"/>
      <x:c r="J161" s="20"/>
      <x:c r="K161" s="20"/>
      <x:c r="L161" s="20"/>
      <x:c r="M161" s="20"/>
      <x:c r="N161" s="20"/>
      <x:c r="O161" s="20"/>
      <x:c r="P161" s="20"/>
      <x:c r="Q161" s="8"/>
      <x:c r="AB161" s="18">
        <x:f>G161*H161</x:f>
        <x:v>0</x:v>
      </x:c>
      <x:c r="AC161" s="18">
        <x:f>G161*H161</x:f>
        <x:v>0</x:v>
      </x:c>
    </x:row>
    <x:row r="162" spans="1:29" customHeight="1">
      <x:c r="A162" s="9" t="s">
        <x:v>560</x:v>
      </x:c>
      <x:c r="B162" s="9" t="s">
        <x:v>81</x:v>
      </x:c>
      <x:c r="C162" s="9" t="s">
        <x:v>98</x:v>
      </x:c>
      <x:c r="D162" s="8" t="s">
        <x:v>531</x:v>
      </x:c>
      <x:c r="E162" s="8" t="s">
        <x:v>111</x:v>
      </x:c>
      <x:c r="F162" s="14" t="s">
        <x:v>397</x:v>
      </x:c>
      <x:c r="G162" s="11">
        <x:v>1</x:v>
      </x:c>
      <x:c r="H162" s="20"/>
      <x:c r="I162" s="20"/>
      <x:c r="J162" s="20"/>
      <x:c r="K162" s="20"/>
      <x:c r="L162" s="20"/>
      <x:c r="M162" s="20"/>
      <x:c r="N162" s="20"/>
      <x:c r="O162" s="20"/>
      <x:c r="P162" s="20"/>
      <x:c r="Q162" s="8"/>
      <x:c r="AC162" s="18">
        <x:f>G162*H162</x:f>
        <x:v>0</x:v>
      </x:c>
    </x:row>
    <x:row r="163" spans="1:29" customHeight="1">
      <x:c r="A163" s="9" t="s">
        <x:v>569</x:v>
      </x:c>
      <x:c r="B163" s="9" t="s">
        <x:v>81</x:v>
      </x:c>
      <x:c r="C163" s="9" t="s">
        <x:v>105</x:v>
      </x:c>
      <x:c r="D163" s="8" t="s">
        <x:v>531</x:v>
      </x:c>
      <x:c r="E163" s="8" t="s">
        <x:v>526</x:v>
      </x:c>
      <x:c r="F163" s="14" t="s">
        <x:v>397</x:v>
      </x:c>
      <x:c r="G163" s="11">
        <x:v>17</x:v>
      </x:c>
      <x:c r="H163" s="20"/>
      <x:c r="I163" s="20"/>
      <x:c r="J163" s="20"/>
      <x:c r="K163" s="20"/>
      <x:c r="L163" s="20"/>
      <x:c r="M163" s="20"/>
      <x:c r="N163" s="20"/>
      <x:c r="O163" s="20"/>
      <x:c r="P163" s="20"/>
      <x:c r="Q163" s="8"/>
      <x:c r="AC163" s="18">
        <x:f>G163*H163</x:f>
        <x:v>0</x:v>
      </x:c>
    </x:row>
    <x:row r="164" spans="1:17" customHeight="1">
      <x:c r="A164" s="9" t="s">
        <x:v>463</x:v>
      </x:c>
      <x:c r="B164" s="9" t="s">
        <x:v>81</x:v>
      </x:c>
      <x:c r="C164" s="9" t="s">
        <x:v>199</x:v>
      </x:c>
      <x:c r="D164" s="8" t="s">
        <x:v>531</x:v>
      </x:c>
      <x:c r="E164" s="8" t="s">
        <x:v>288</x:v>
      </x:c>
      <x:c r="F164" s="14" t="s">
        <x:v>392</x:v>
      </x:c>
      <x:c r="G164" s="11">
        <x:v>4</x:v>
      </x:c>
      <x:c r="H164" s="20"/>
      <x:c r="I164" s="20"/>
      <x:c r="J164" s="20"/>
      <x:c r="K164" s="20"/>
      <x:c r="L164" s="20"/>
      <x:c r="M164" s="20"/>
      <x:c r="N164" s="20"/>
      <x:c r="O164" s="20"/>
      <x:c r="P164" s="20"/>
      <x:c r="Q164" s="8"/>
    </x:row>
    <x:row r="165" spans="1:17" customHeight="1">
      <x:c r="A165" s="9" t="s">
        <x:v>453</x:v>
      </x:c>
      <x:c r="B165" s="9" t="s">
        <x:v>81</x:v>
      </x:c>
      <x:c r="C165" s="9" t="s">
        <x:v>251</x:v>
      </x:c>
      <x:c r="D165" s="8" t="s">
        <x:v>531</x:v>
      </x:c>
      <x:c r="E165" s="8" t="s">
        <x:v>277</x:v>
      </x:c>
      <x:c r="F165" s="14" t="s">
        <x:v>392</x:v>
      </x:c>
      <x:c r="G165" s="11">
        <x:v>4</x:v>
      </x:c>
      <x:c r="H165" s="20"/>
      <x:c r="I165" s="20"/>
      <x:c r="J165" s="20"/>
      <x:c r="K165" s="20"/>
      <x:c r="L165" s="20"/>
      <x:c r="M165" s="20"/>
      <x:c r="N165" s="20"/>
      <x:c r="O165" s="20"/>
      <x:c r="P165" s="20"/>
      <x:c r="Q165" s="8"/>
    </x:row>
    <x:row r="166" spans="1:17" customHeight="1">
      <x:c r="A166" s="9" t="s">
        <x:v>456</x:v>
      </x:c>
      <x:c r="B166" s="9" t="s">
        <x:v>81</x:v>
      </x:c>
      <x:c r="C166" s="9" t="s">
        <x:v>257</x:v>
      </x:c>
      <x:c r="D166" s="8" t="s">
        <x:v>102</x:v>
      </x:c>
      <x:c r="E166" s="8" t="s">
        <x:v>34</x:v>
      </x:c>
      <x:c r="F166" s="14" t="s">
        <x:v>392</x:v>
      </x:c>
      <x:c r="G166" s="11">
        <x:v>8</x:v>
      </x:c>
      <x:c r="H166" s="20"/>
      <x:c r="I166" s="20"/>
      <x:c r="J166" s="20"/>
      <x:c r="K166" s="20"/>
      <x:c r="L166" s="20"/>
      <x:c r="M166" s="20"/>
      <x:c r="N166" s="20"/>
      <x:c r="O166" s="20"/>
      <x:c r="P166" s="20"/>
      <x:c r="Q166" s="8"/>
    </x:row>
    <x:row r="167" spans="1:17" customHeight="1">
      <x:c r="A167" s="9" t="s">
        <x:v>582</x:v>
      </x:c>
      <x:c r="B167" s="9" t="s">
        <x:v>81</x:v>
      </x:c>
      <x:c r="C167" s="9" t="s">
        <x:v>114</x:v>
      </x:c>
      <x:c r="D167" s="8" t="s">
        <x:v>25</x:v>
      </x:c>
      <x:c r="E167" s="8" t="s">
        <x:v>496</x:v>
      </x:c>
      <x:c r="F167" s="14" t="s">
        <x:v>392</x:v>
      </x:c>
      <x:c r="G167" s="11">
        <x:v>10</x:v>
      </x:c>
      <x:c r="H167" s="20"/>
      <x:c r="I167" s="20"/>
      <x:c r="J167" s="20"/>
      <x:c r="K167" s="20"/>
      <x:c r="L167" s="20"/>
      <x:c r="M167" s="20"/>
      <x:c r="N167" s="20"/>
      <x:c r="O167" s="20"/>
      <x:c r="P167" s="20"/>
      <x:c r="Q167" s="8"/>
    </x:row>
    <x:row r="168" spans="1:17" customHeight="1">
      <x:c r="A168" s="9" t="s">
        <x:v>584</x:v>
      </x:c>
      <x:c r="B168" s="9" t="s">
        <x:v>81</x:v>
      </x:c>
      <x:c r="C168" s="9" t="s">
        <x:v>106</x:v>
      </x:c>
      <x:c r="D168" s="8" t="s">
        <x:v>371</x:v>
      </x:c>
      <x:c r="E168" s="8" t="s">
        <x:v>498</x:v>
      </x:c>
      <x:c r="F168" s="14" t="s">
        <x:v>392</x:v>
      </x:c>
      <x:c r="G168" s="11">
        <x:v>2</x:v>
      </x:c>
      <x:c r="H168" s="20"/>
      <x:c r="I168" s="20"/>
      <x:c r="J168" s="20"/>
      <x:c r="K168" s="20"/>
      <x:c r="L168" s="20"/>
      <x:c r="M168" s="20"/>
      <x:c r="N168" s="20"/>
      <x:c r="O168" s="20"/>
      <x:c r="P168" s="20"/>
      <x:c r="Q168" s="8"/>
    </x:row>
    <x:row r="169" spans="1:17" customHeight="1">
      <x:c r="A169" s="9" t="s">
        <x:v>597</x:v>
      </x:c>
      <x:c r="B169" s="9" t="s">
        <x:v>81</x:v>
      </x:c>
      <x:c r="C169" s="9" t="s">
        <x:v>441</x:v>
      </x:c>
      <x:c r="D169" s="8" t="s">
        <x:v>601</x:v>
      </x:c>
      <x:c r="E169" s="8" t="s">
        <x:v>38</x:v>
      </x:c>
      <x:c r="F169" s="14" t="s">
        <x:v>397</x:v>
      </x:c>
      <x:c r="G169" s="11">
        <x:v>18</x:v>
      </x:c>
      <x:c r="H169" s="20"/>
      <x:c r="I169" s="20"/>
      <x:c r="J169" s="20"/>
      <x:c r="K169" s="20"/>
      <x:c r="L169" s="20"/>
      <x:c r="M169" s="20"/>
      <x:c r="N169" s="20"/>
      <x:c r="O169" s="20"/>
      <x:c r="P169" s="20"/>
      <x:c r="Q169" s="8"/>
    </x:row>
    <x:row r="170" spans="1:29" customHeight="1">
      <x:c r="A170" s="9" t="s">
        <x:v>592</x:v>
      </x:c>
      <x:c r="B170" s="9" t="s">
        <x:v>81</x:v>
      </x:c>
      <x:c r="C170" s="9" t="s">
        <x:v>141</x:v>
      </x:c>
      <x:c r="D170" s="8" t="s">
        <x:v>259</x:v>
      </x:c>
      <x:c r="E170" s="8" t="s">
        <x:v>152</x:v>
      </x:c>
      <x:c r="F170" s="14" t="s">
        <x:v>397</x:v>
      </x:c>
      <x:c r="G170" s="11">
        <x:v>3</x:v>
      </x:c>
      <x:c r="H170" s="20"/>
      <x:c r="I170" s="20"/>
      <x:c r="J170" s="20"/>
      <x:c r="K170" s="20"/>
      <x:c r="L170" s="20"/>
      <x:c r="M170" s="20"/>
      <x:c r="N170" s="20"/>
      <x:c r="O170" s="20"/>
      <x:c r="P170" s="20"/>
      <x:c r="Q170" s="8"/>
      <x:c r="AC170" s="18">
        <x:f>G170*H170</x:f>
        <x:v>0</x:v>
      </x:c>
    </x:row>
    <x:row r="171" spans="1:29" customHeight="1">
      <x:c r="A171" s="9" t="s">
        <x:v>590</x:v>
      </x:c>
      <x:c r="B171" s="9" t="s">
        <x:v>81</x:v>
      </x:c>
      <x:c r="C171" s="9" t="s">
        <x:v>101</x:v>
      </x:c>
      <x:c r="D171" s="8" t="s">
        <x:v>146</x:v>
      </x:c>
      <x:c r="E171" s="8" t="s">
        <x:v>366</x:v>
      </x:c>
      <x:c r="F171" s="14" t="s">
        <x:v>397</x:v>
      </x:c>
      <x:c r="G171" s="11">
        <x:v>45</x:v>
      </x:c>
      <x:c r="H171" s="20"/>
      <x:c r="I171" s="20"/>
      <x:c r="J171" s="20"/>
      <x:c r="K171" s="20"/>
      <x:c r="L171" s="20"/>
      <x:c r="M171" s="20"/>
      <x:c r="N171" s="20"/>
      <x:c r="O171" s="20"/>
      <x:c r="P171" s="20"/>
      <x:c r="Q171" s="8"/>
      <x:c r="AC171" s="18">
        <x:f>G171*H171</x:f>
        <x:v>0</x:v>
      </x:c>
    </x:row>
    <x:row r="172" spans="1:29" customHeight="1">
      <x:c r="A172" s="9" t="s">
        <x:v>596</x:v>
      </x:c>
      <x:c r="B172" s="9" t="s">
        <x:v>81</x:v>
      </x:c>
      <x:c r="C172" s="9" t="s">
        <x:v>137</x:v>
      </x:c>
      <x:c r="D172" s="8" t="s">
        <x:v>495</x:v>
      </x:c>
      <x:c r="E172" s="8" t="s">
        <x:v>311</x:v>
      </x:c>
      <x:c r="F172" s="14" t="s">
        <x:v>397</x:v>
      </x:c>
      <x:c r="G172" s="11">
        <x:v>45</x:v>
      </x:c>
      <x:c r="H172" s="20"/>
      <x:c r="I172" s="20"/>
      <x:c r="J172" s="20"/>
      <x:c r="K172" s="20"/>
      <x:c r="L172" s="20"/>
      <x:c r="M172" s="20"/>
      <x:c r="N172" s="20"/>
      <x:c r="O172" s="20"/>
      <x:c r="P172" s="20"/>
      <x:c r="Q172" s="8"/>
      <x:c r="AC172" s="18">
        <x:f>G172*H172</x:f>
        <x:v>0</x:v>
      </x:c>
    </x:row>
    <x:row r="173" spans="1:17" customHeight="1">
      <x:c r="A173" s="9" t="s">
        <x:v>546</x:v>
      </x:c>
      <x:c r="B173" s="9" t="s">
        <x:v>81</x:v>
      </x:c>
      <x:c r="C173" s="9" t="s">
        <x:v>138</x:v>
      </x:c>
      <x:c r="D173" s="8" t="s">
        <x:v>334</x:v>
      </x:c>
      <x:c r="E173" s="8" t="s">
        <x:v>293</x:v>
      </x:c>
      <x:c r="F173" s="14" t="s">
        <x:v>392</x:v>
      </x:c>
      <x:c r="G173" s="11">
        <x:v>2</x:v>
      </x:c>
      <x:c r="H173" s="20"/>
      <x:c r="I173" s="20"/>
      <x:c r="J173" s="20"/>
      <x:c r="K173" s="20"/>
      <x:c r="L173" s="20"/>
      <x:c r="M173" s="20"/>
      <x:c r="N173" s="20"/>
      <x:c r="O173" s="20"/>
      <x:c r="P173" s="20"/>
      <x:c r="Q173" s="8"/>
    </x:row>
    <x:row r="174" spans="1:17" customHeight="1">
      <x:c r="A174" s="9" t="s">
        <x:v>549</x:v>
      </x:c>
      <x:c r="B174" s="9" t="s">
        <x:v>81</x:v>
      </x:c>
      <x:c r="C174" s="9" t="s">
        <x:v>129</x:v>
      </x:c>
      <x:c r="D174" s="8" t="s">
        <x:v>49</x:v>
      </x:c>
      <x:c r="E174" s="8" t="s">
        <x:v>125</x:v>
      </x:c>
      <x:c r="F174" s="14" t="s">
        <x:v>392</x:v>
      </x:c>
      <x:c r="G174" s="11">
        <x:v>10</x:v>
      </x:c>
      <x:c r="H174" s="20"/>
      <x:c r="I174" s="20"/>
      <x:c r="J174" s="20"/>
      <x:c r="K174" s="20"/>
      <x:c r="L174" s="20"/>
      <x:c r="M174" s="20"/>
      <x:c r="N174" s="20"/>
      <x:c r="O174" s="20"/>
      <x:c r="P174" s="20"/>
      <x:c r="Q174" s="8"/>
    </x:row>
    <x:row r="175" spans="1:17" customHeight="1">
      <x:c r="A175" s="9" t="s">
        <x:v>570</x:v>
      </x:c>
      <x:c r="B175" s="9" t="s">
        <x:v>81</x:v>
      </x:c>
      <x:c r="C175" s="9" t="s">
        <x:v>156</x:v>
      </x:c>
      <x:c r="D175" s="8" t="s">
        <x:v>55</x:v>
      </x:c>
      <x:c r="E175" s="8" t="s">
        <x:v>322</x:v>
      </x:c>
      <x:c r="F175" s="14" t="s">
        <x:v>394</x:v>
      </x:c>
      <x:c r="G175" s="11">
        <x:v>14</x:v>
      </x:c>
      <x:c r="H175" s="20"/>
      <x:c r="I175" s="20"/>
      <x:c r="J175" s="20"/>
      <x:c r="K175" s="20"/>
      <x:c r="L175" s="20"/>
      <x:c r="M175" s="20"/>
      <x:c r="N175" s="20"/>
      <x:c r="O175" s="20"/>
      <x:c r="P175" s="20"/>
      <x:c r="Q175" s="8"/>
    </x:row>
    <x:row r="176" spans="4:31" customHeight="1">
      <x:c r="D176" s="8"/>
      <x:c r="E176" s="8"/>
      <x:c r="F176" s="14"/>
      <x:c r="G176" s="11"/>
      <x:c r="H176" s="20"/>
      <x:c r="I176" s="20"/>
      <x:c r="J176" s="20"/>
      <x:c r="K176" s="20"/>
      <x:c r="L176" s="20"/>
      <x:c r="M176" s="20"/>
      <x:c r="N176" s="20"/>
      <x:c r="O176" s="20"/>
      <x:c r="P176" s="20"/>
      <x:c r="Q176" s="8"/>
      <x:c r="AE176" s="18">
        <x:f>TRUNC(SUM(AE160:AE175))</x:f>
        <x:v>0</x:v>
      </x:c>
    </x:row>
    <x:row r="177" spans="4:17" customHeight="1">
      <x:c r="D177" s="8"/>
      <x:c r="E177" s="8"/>
      <x:c r="F177" s="14"/>
      <x:c r="G177" s="11"/>
      <x:c r="H177" s="20"/>
      <x:c r="I177" s="20"/>
      <x:c r="J177" s="20"/>
      <x:c r="K177" s="20"/>
      <x:c r="L177" s="20"/>
      <x:c r="M177" s="20"/>
      <x:c r="N177" s="20"/>
      <x:c r="O177" s="20"/>
      <x:c r="P177" s="20"/>
      <x:c r="Q177" s="8"/>
    </x:row>
    <x:row r="178" spans="4:17" customHeight="1">
      <x:c r="D178" s="8"/>
      <x:c r="E178" s="8"/>
      <x:c r="F178" s="14"/>
      <x:c r="G178" s="11"/>
      <x:c r="H178" s="20"/>
      <x:c r="I178" s="20"/>
      <x:c r="J178" s="20"/>
      <x:c r="K178" s="20"/>
      <x:c r="L178" s="20"/>
      <x:c r="M178" s="20"/>
      <x:c r="N178" s="20"/>
      <x:c r="O178" s="20"/>
      <x:c r="P178" s="20"/>
      <x:c r="Q178" s="8"/>
    </x:row>
    <x:row r="179" spans="4:17" customHeight="1">
      <x:c r="D179" s="8"/>
      <x:c r="E179" s="8"/>
      <x:c r="F179" s="14"/>
      <x:c r="G179" s="11"/>
      <x:c r="H179" s="20"/>
      <x:c r="I179" s="20"/>
      <x:c r="J179" s="20"/>
      <x:c r="K179" s="20"/>
      <x:c r="L179" s="20"/>
      <x:c r="M179" s="20"/>
      <x:c r="N179" s="20"/>
      <x:c r="O179" s="20"/>
      <x:c r="P179" s="20"/>
      <x:c r="Q179" s="8"/>
    </x:row>
    <x:row r="180" spans="4:17" customHeight="1">
      <x:c r="D180" s="8"/>
      <x:c r="E180" s="8"/>
      <x:c r="F180" s="14"/>
      <x:c r="G180" s="11"/>
      <x:c r="H180" s="20"/>
      <x:c r="I180" s="20"/>
      <x:c r="J180" s="20"/>
      <x:c r="K180" s="20"/>
      <x:c r="L180" s="20"/>
      <x:c r="M180" s="20"/>
      <x:c r="N180" s="20"/>
      <x:c r="O180" s="20"/>
      <x:c r="P180" s="20"/>
      <x:c r="Q180" s="8"/>
    </x:row>
    <x:row r="181" spans="4:17" customHeight="1">
      <x:c r="D181" s="8"/>
      <x:c r="E181" s="8"/>
      <x:c r="F181" s="14"/>
      <x:c r="G181" s="11"/>
      <x:c r="H181" s="20"/>
      <x:c r="I181" s="20"/>
      <x:c r="J181" s="20"/>
      <x:c r="K181" s="20"/>
      <x:c r="L181" s="20"/>
      <x:c r="M181" s="20"/>
      <x:c r="N181" s="20"/>
      <x:c r="O181" s="20"/>
      <x:c r="P181" s="20"/>
      <x:c r="Q181" s="8"/>
    </x:row>
    <x:row r="182" spans="4:17" customHeight="1">
      <x:c r="D182" s="8"/>
      <x:c r="E182" s="8"/>
      <x:c r="F182" s="14"/>
      <x:c r="G182" s="11"/>
      <x:c r="H182" s="20"/>
      <x:c r="I182" s="20"/>
      <x:c r="J182" s="20"/>
      <x:c r="K182" s="20"/>
      <x:c r="L182" s="20"/>
      <x:c r="M182" s="20"/>
      <x:c r="N182" s="20"/>
      <x:c r="O182" s="20"/>
      <x:c r="P182" s="20"/>
      <x:c r="Q182" s="8"/>
    </x:row>
    <x:row r="183" spans="4:17" customHeight="1">
      <x:c r="D183" s="8"/>
      <x:c r="E183" s="8"/>
      <x:c r="F183" s="14"/>
      <x:c r="G183" s="11"/>
      <x:c r="H183" s="20"/>
      <x:c r="I183" s="20">
        <x:f t="shared" ref="I183:I184" si="11">TRUNC(G183*H183)</x:f>
        <x:v>0</x:v>
      </x:c>
      <x:c r="J183" s="20"/>
      <x:c r="K183" s="20"/>
      <x:c r="L183" s="20">
        <x:f t="shared" ref="L183:L184" si="12">TRUNC(G183*K183)</x:f>
        <x:v>0</x:v>
      </x:c>
      <x:c r="M183" s="20"/>
      <x:c r="N183" s="20">
        <x:f t="shared" ref="N183:N184" si="13">TRUNC(G183*M183)</x:f>
        <x:v>0</x:v>
      </x:c>
      <x:c r="O183" s="20"/>
      <x:c r="P183" s="20">
        <x:f t="shared" ref="P183:P184" si="14">SUM(I183,L183,N183)</x:f>
        <x:v>0</x:v>
      </x:c>
      <x:c r="Q183" s="8"/>
    </x:row>
    <x:row r="184" spans="4:17" customHeight="1">
      <x:c r="D184" s="8"/>
      <x:c r="E184" s="8"/>
      <x:c r="F184" s="14"/>
      <x:c r="G184" s="11"/>
      <x:c r="H184" s="20"/>
      <x:c r="I184" s="20">
        <x:f t="shared" si="11"/>
        <x:v>0</x:v>
      </x:c>
      <x:c r="J184" s="20"/>
      <x:c r="K184" s="20"/>
      <x:c r="L184" s="20">
        <x:f t="shared" si="12"/>
        <x:v>0</x:v>
      </x:c>
      <x:c r="M184" s="20"/>
      <x:c r="N184" s="20">
        <x:f t="shared" si="13"/>
        <x:v>0</x:v>
      </x:c>
      <x:c r="O184" s="20"/>
      <x:c r="P184" s="20">
        <x:f t="shared" si="14"/>
        <x:v>0</x:v>
      </x:c>
      <x:c r="Q184" s="8"/>
    </x:row>
    <x:row r="185" spans="2:17" customHeight="1">
      <x:c r="B185" s="9" t="s">
        <x:v>332</x:v>
      </x:c>
      <x:c r="D185" s="8" t="s">
        <x:v>439</x:v>
      </x:c>
      <x:c r="E185" s="8"/>
      <x:c r="F185" s="14"/>
      <x:c r="G185" s="11"/>
      <x:c r="H185" s="20"/>
      <x:c r="I185" s="20">
        <x:f>TRUNC(SUM(I160:I184))</x:f>
        <x:v>0</x:v>
      </x:c>
      <x:c r="J185" s="20"/>
      <x:c r="K185" s="20"/>
      <x:c r="L185" s="20">
        <x:f>TRUNC(SUM(L160:L184))</x:f>
        <x:v>0</x:v>
      </x:c>
      <x:c r="M185" s="20"/>
      <x:c r="N185" s="20">
        <x:f>TRUNC(SUM(N160:N184))</x:f>
        <x:v>0</x:v>
      </x:c>
      <x:c r="O185" s="20"/>
      <x:c r="P185" s="20">
        <x:f>TRUNC(SUM(P160:P184))</x:f>
        <x:v>0</x:v>
      </x:c>
      <x:c r="Q185" s="8"/>
    </x:row>
    <x:row r="186" spans="2:17" customHeight="1">
      <x:c r="B186" s="9" t="s">
        <x:v>335</x:v>
      </x:c>
      <x:c r="D186" s="106" t="s">
        <x:v>14</x:v>
      </x:c>
      <x:c r="E186" s="107"/>
      <x:c r="F186" s="107"/>
      <x:c r="G186" s="107"/>
      <x:c r="H186" s="107"/>
      <x:c r="I186" s="107"/>
      <x:c r="J186" s="107"/>
      <x:c r="K186" s="107"/>
      <x:c r="L186" s="107"/>
      <x:c r="M186" s="107"/>
      <x:c r="N186" s="107"/>
      <x:c r="O186" s="107"/>
      <x:c r="P186" s="107"/>
      <x:c r="Q186" s="108"/>
    </x:row>
    <x:row r="187" spans="1:29" customHeight="1">
      <x:c r="A187" s="9" t="s">
        <x:v>558</x:v>
      </x:c>
      <x:c r="B187" s="9" t="s">
        <x:v>59</x:v>
      </x:c>
      <x:c r="C187" s="9" t="s">
        <x:v>147</x:v>
      </x:c>
      <x:c r="D187" s="8" t="s">
        <x:v>37</x:v>
      </x:c>
      <x:c r="E187" s="8" t="s">
        <x:v>370</x:v>
      </x:c>
      <x:c r="F187" s="14" t="s">
        <x:v>397</x:v>
      </x:c>
      <x:c r="G187" s="11">
        <x:v>22</x:v>
      </x:c>
      <x:c r="H187" s="20"/>
      <x:c r="I187" s="20"/>
      <x:c r="J187" s="20"/>
      <x:c r="K187" s="20"/>
      <x:c r="L187" s="20"/>
      <x:c r="M187" s="20"/>
      <x:c r="N187" s="20"/>
      <x:c r="O187" s="20"/>
      <x:c r="P187" s="20"/>
      <x:c r="Q187" s="8"/>
      <x:c r="AB187" s="18">
        <x:f>G187*H187</x:f>
        <x:v>0</x:v>
      </x:c>
      <x:c r="AC187" s="18">
        <x:f>G187*H187</x:f>
        <x:v>0</x:v>
      </x:c>
    </x:row>
    <x:row r="188" spans="1:29" customHeight="1">
      <x:c r="A188" s="9" t="s">
        <x:v>571</x:v>
      </x:c>
      <x:c r="B188" s="9" t="s">
        <x:v>59</x:v>
      </x:c>
      <x:c r="C188" s="9" t="s">
        <x:v>97</x:v>
      </x:c>
      <x:c r="D188" s="8" t="s">
        <x:v>37</x:v>
      </x:c>
      <x:c r="E188" s="8" t="s">
        <x:v>362</x:v>
      </x:c>
      <x:c r="F188" s="14" t="s">
        <x:v>397</x:v>
      </x:c>
      <x:c r="G188" s="11">
        <x:v>20</x:v>
      </x:c>
      <x:c r="H188" s="20"/>
      <x:c r="I188" s="20"/>
      <x:c r="J188" s="20"/>
      <x:c r="K188" s="20"/>
      <x:c r="L188" s="20"/>
      <x:c r="M188" s="20"/>
      <x:c r="N188" s="20"/>
      <x:c r="O188" s="20"/>
      <x:c r="P188" s="20"/>
      <x:c r="Q188" s="8"/>
      <x:c r="AB188" s="18">
        <x:f>G188*H188</x:f>
        <x:v>0</x:v>
      </x:c>
      <x:c r="AC188" s="18">
        <x:f>G188*H188</x:f>
        <x:v>0</x:v>
      </x:c>
    </x:row>
    <x:row r="189" spans="1:29" customHeight="1">
      <x:c r="A189" s="9" t="s">
        <x:v>560</x:v>
      </x:c>
      <x:c r="B189" s="9" t="s">
        <x:v>59</x:v>
      </x:c>
      <x:c r="C189" s="9" t="s">
        <x:v>98</x:v>
      </x:c>
      <x:c r="D189" s="8" t="s">
        <x:v>531</x:v>
      </x:c>
      <x:c r="E189" s="8" t="s">
        <x:v>111</x:v>
      </x:c>
      <x:c r="F189" s="14" t="s">
        <x:v>397</x:v>
      </x:c>
      <x:c r="G189" s="11">
        <x:v>1</x:v>
      </x:c>
      <x:c r="H189" s="20"/>
      <x:c r="I189" s="20"/>
      <x:c r="J189" s="20"/>
      <x:c r="K189" s="20"/>
      <x:c r="L189" s="20"/>
      <x:c r="M189" s="20"/>
      <x:c r="N189" s="20"/>
      <x:c r="O189" s="20"/>
      <x:c r="P189" s="20"/>
      <x:c r="Q189" s="8"/>
      <x:c r="AC189" s="18">
        <x:f>G189*H189</x:f>
        <x:v>0</x:v>
      </x:c>
    </x:row>
    <x:row r="190" spans="1:17" customHeight="1">
      <x:c r="A190" s="9" t="s">
        <x:v>463</x:v>
      </x:c>
      <x:c r="B190" s="9" t="s">
        <x:v>59</x:v>
      </x:c>
      <x:c r="C190" s="9" t="s">
        <x:v>199</x:v>
      </x:c>
      <x:c r="D190" s="8" t="s">
        <x:v>531</x:v>
      </x:c>
      <x:c r="E190" s="8" t="s">
        <x:v>288</x:v>
      </x:c>
      <x:c r="F190" s="14" t="s">
        <x:v>392</x:v>
      </x:c>
      <x:c r="G190" s="11">
        <x:v>6</x:v>
      </x:c>
      <x:c r="H190" s="20"/>
      <x:c r="I190" s="20"/>
      <x:c r="J190" s="20"/>
      <x:c r="K190" s="20"/>
      <x:c r="L190" s="20"/>
      <x:c r="M190" s="20"/>
      <x:c r="N190" s="20"/>
      <x:c r="O190" s="20"/>
      <x:c r="P190" s="20"/>
      <x:c r="Q190" s="8"/>
    </x:row>
    <x:row r="191" spans="1:17" customHeight="1">
      <x:c r="A191" s="9" t="s">
        <x:v>451</x:v>
      </x:c>
      <x:c r="B191" s="9" t="s">
        <x:v>59</x:v>
      </x:c>
      <x:c r="C191" s="9" t="s">
        <x:v>202</x:v>
      </x:c>
      <x:c r="D191" s="8" t="s">
        <x:v>102</x:v>
      </x:c>
      <x:c r="E191" s="8" t="s">
        <x:v>23</x:v>
      </x:c>
      <x:c r="F191" s="14" t="s">
        <x:v>392</x:v>
      </x:c>
      <x:c r="G191" s="11">
        <x:v>8</x:v>
      </x:c>
      <x:c r="H191" s="20"/>
      <x:c r="I191" s="20"/>
      <x:c r="J191" s="20"/>
      <x:c r="K191" s="20"/>
      <x:c r="L191" s="20"/>
      <x:c r="M191" s="20"/>
      <x:c r="N191" s="20"/>
      <x:c r="O191" s="20"/>
      <x:c r="P191" s="20"/>
      <x:c r="Q191" s="8"/>
    </x:row>
    <x:row r="192" spans="1:17" customHeight="1">
      <x:c r="A192" s="9" t="s">
        <x:v>456</x:v>
      </x:c>
      <x:c r="B192" s="9" t="s">
        <x:v>59</x:v>
      </x:c>
      <x:c r="C192" s="9" t="s">
        <x:v>257</x:v>
      </x:c>
      <x:c r="D192" s="8" t="s">
        <x:v>102</x:v>
      </x:c>
      <x:c r="E192" s="8" t="s">
        <x:v>34</x:v>
      </x:c>
      <x:c r="F192" s="14" t="s">
        <x:v>392</x:v>
      </x:c>
      <x:c r="G192" s="11">
        <x:v>12</x:v>
      </x:c>
      <x:c r="H192" s="20"/>
      <x:c r="I192" s="20"/>
      <x:c r="J192" s="20"/>
      <x:c r="K192" s="20"/>
      <x:c r="L192" s="20"/>
      <x:c r="M192" s="20"/>
      <x:c r="N192" s="20"/>
      <x:c r="O192" s="20"/>
      <x:c r="P192" s="20"/>
      <x:c r="Q192" s="8"/>
    </x:row>
    <x:row r="193" spans="1:17" customHeight="1">
      <x:c r="A193" s="9" t="s">
        <x:v>586</x:v>
      </x:c>
      <x:c r="B193" s="9" t="s">
        <x:v>59</x:v>
      </x:c>
      <x:c r="C193" s="9" t="s">
        <x:v>128</x:v>
      </x:c>
      <x:c r="D193" s="8" t="s">
        <x:v>29</x:v>
      </x:c>
      <x:c r="E193" s="8" t="s">
        <x:v>36</x:v>
      </x:c>
      <x:c r="F193" s="14" t="s">
        <x:v>392</x:v>
      </x:c>
      <x:c r="G193" s="11">
        <x:v>6</x:v>
      </x:c>
      <x:c r="H193" s="20"/>
      <x:c r="I193" s="20"/>
      <x:c r="J193" s="20"/>
      <x:c r="K193" s="20"/>
      <x:c r="L193" s="20"/>
      <x:c r="M193" s="20"/>
      <x:c r="N193" s="20"/>
      <x:c r="O193" s="20"/>
      <x:c r="P193" s="20"/>
      <x:c r="Q193" s="8"/>
    </x:row>
    <x:row r="194" spans="1:17" customHeight="1">
      <x:c r="A194" s="9" t="s">
        <x:v>582</x:v>
      </x:c>
      <x:c r="B194" s="9" t="s">
        <x:v>59</x:v>
      </x:c>
      <x:c r="C194" s="9" t="s">
        <x:v>114</x:v>
      </x:c>
      <x:c r="D194" s="8" t="s">
        <x:v>25</x:v>
      </x:c>
      <x:c r="E194" s="8" t="s">
        <x:v>496</x:v>
      </x:c>
      <x:c r="F194" s="14" t="s">
        <x:v>392</x:v>
      </x:c>
      <x:c r="G194" s="11">
        <x:v>5</x:v>
      </x:c>
      <x:c r="H194" s="20"/>
      <x:c r="I194" s="20"/>
      <x:c r="J194" s="20"/>
      <x:c r="K194" s="20"/>
      <x:c r="L194" s="20"/>
      <x:c r="M194" s="20"/>
      <x:c r="N194" s="20"/>
      <x:c r="O194" s="20"/>
      <x:c r="P194" s="20"/>
      <x:c r="Q194" s="8"/>
    </x:row>
    <x:row r="195" spans="1:17" customHeight="1">
      <x:c r="A195" s="9" t="s">
        <x:v>458</x:v>
      </x:c>
      <x:c r="B195" s="9" t="s">
        <x:v>59</x:v>
      </x:c>
      <x:c r="C195" s="9" t="s">
        <x:v>186</x:v>
      </x:c>
      <x:c r="D195" s="8" t="s">
        <x:v>492</x:v>
      </x:c>
      <x:c r="E195" s="8" t="s">
        <x:v>490</x:v>
      </x:c>
      <x:c r="F195" s="14" t="s">
        <x:v>392</x:v>
      </x:c>
      <x:c r="G195" s="11">
        <x:v>6</x:v>
      </x:c>
      <x:c r="H195" s="20"/>
      <x:c r="I195" s="20"/>
      <x:c r="J195" s="20"/>
      <x:c r="K195" s="20"/>
      <x:c r="L195" s="20"/>
      <x:c r="M195" s="20"/>
      <x:c r="N195" s="20"/>
      <x:c r="O195" s="20"/>
      <x:c r="P195" s="20"/>
      <x:c r="Q195" s="8"/>
    </x:row>
    <x:row r="196" spans="1:29" customHeight="1">
      <x:c r="A196" s="9" t="s">
        <x:v>592</x:v>
      </x:c>
      <x:c r="B196" s="9" t="s">
        <x:v>59</x:v>
      </x:c>
      <x:c r="C196" s="9" t="s">
        <x:v>141</x:v>
      </x:c>
      <x:c r="D196" s="8" t="s">
        <x:v>259</x:v>
      </x:c>
      <x:c r="E196" s="8" t="s">
        <x:v>152</x:v>
      </x:c>
      <x:c r="F196" s="14" t="s">
        <x:v>397</x:v>
      </x:c>
      <x:c r="G196" s="11">
        <x:v>70</x:v>
      </x:c>
      <x:c r="H196" s="20"/>
      <x:c r="I196" s="20"/>
      <x:c r="J196" s="20"/>
      <x:c r="K196" s="20"/>
      <x:c r="L196" s="20"/>
      <x:c r="M196" s="20"/>
      <x:c r="N196" s="20"/>
      <x:c r="O196" s="20"/>
      <x:c r="P196" s="20"/>
      <x:c r="Q196" s="8"/>
      <x:c r="AC196" s="18">
        <x:f>G196*H196</x:f>
        <x:v>0</x:v>
      </x:c>
    </x:row>
    <x:row r="197" spans="1:29" customHeight="1">
      <x:c r="A197" s="9" t="s">
        <x:v>590</x:v>
      </x:c>
      <x:c r="B197" s="9" t="s">
        <x:v>59</x:v>
      </x:c>
      <x:c r="C197" s="9" t="s">
        <x:v>101</x:v>
      </x:c>
      <x:c r="D197" s="8" t="s">
        <x:v>146</x:v>
      </x:c>
      <x:c r="E197" s="8" t="s">
        <x:v>366</x:v>
      </x:c>
      <x:c r="F197" s="14" t="s">
        <x:v>397</x:v>
      </x:c>
      <x:c r="G197" s="11">
        <x:v>20</x:v>
      </x:c>
      <x:c r="H197" s="20"/>
      <x:c r="I197" s="20"/>
      <x:c r="J197" s="20"/>
      <x:c r="K197" s="20"/>
      <x:c r="L197" s="20"/>
      <x:c r="M197" s="20"/>
      <x:c r="N197" s="20"/>
      <x:c r="O197" s="20"/>
      <x:c r="P197" s="20"/>
      <x:c r="Q197" s="8"/>
      <x:c r="AC197" s="18">
        <x:f>G197*H197</x:f>
        <x:v>0</x:v>
      </x:c>
    </x:row>
    <x:row r="198" spans="1:29" customHeight="1">
      <x:c r="A198" s="9" t="s">
        <x:v>596</x:v>
      </x:c>
      <x:c r="B198" s="9" t="s">
        <x:v>59</x:v>
      </x:c>
      <x:c r="C198" s="9" t="s">
        <x:v>137</x:v>
      </x:c>
      <x:c r="D198" s="8" t="s">
        <x:v>495</x:v>
      </x:c>
      <x:c r="E198" s="8" t="s">
        <x:v>311</x:v>
      </x:c>
      <x:c r="F198" s="14" t="s">
        <x:v>397</x:v>
      </x:c>
      <x:c r="G198" s="11">
        <x:v>32</x:v>
      </x:c>
      <x:c r="H198" s="20"/>
      <x:c r="I198" s="20"/>
      <x:c r="J198" s="20"/>
      <x:c r="K198" s="20"/>
      <x:c r="L198" s="20"/>
      <x:c r="M198" s="20"/>
      <x:c r="N198" s="20"/>
      <x:c r="O198" s="20"/>
      <x:c r="P198" s="20"/>
      <x:c r="Q198" s="8"/>
      <x:c r="AC198" s="18">
        <x:f>G198*H198</x:f>
        <x:v>0</x:v>
      </x:c>
    </x:row>
    <x:row r="199" spans="1:17" customHeight="1">
      <x:c r="A199" s="9" t="s">
        <x:v>538</x:v>
      </x:c>
      <x:c r="B199" s="9" t="s">
        <x:v>59</x:v>
      </x:c>
      <x:c r="C199" s="9" t="s">
        <x:v>416</x:v>
      </x:c>
      <x:c r="D199" s="8" t="s">
        <x:v>49</x:v>
      </x:c>
      <x:c r="E199" s="8" t="s">
        <x:v>633</x:v>
      </x:c>
      <x:c r="F199" s="14" t="s">
        <x:v>392</x:v>
      </x:c>
      <x:c r="G199" s="11">
        <x:v>1</x:v>
      </x:c>
      <x:c r="H199" s="20"/>
      <x:c r="I199" s="20"/>
      <x:c r="J199" s="20"/>
      <x:c r="K199" s="20"/>
      <x:c r="L199" s="20"/>
      <x:c r="M199" s="20"/>
      <x:c r="N199" s="20"/>
      <x:c r="O199" s="20"/>
      <x:c r="P199" s="20"/>
      <x:c r="Q199" s="8"/>
    </x:row>
    <x:row r="200" spans="1:17" customHeight="1">
      <x:c r="A200" s="9" t="s">
        <x:v>549</x:v>
      </x:c>
      <x:c r="B200" s="9" t="s">
        <x:v>59</x:v>
      </x:c>
      <x:c r="C200" s="9" t="s">
        <x:v>129</x:v>
      </x:c>
      <x:c r="D200" s="8" t="s">
        <x:v>49</x:v>
      </x:c>
      <x:c r="E200" s="8" t="s">
        <x:v>125</x:v>
      </x:c>
      <x:c r="F200" s="14" t="s">
        <x:v>392</x:v>
      </x:c>
      <x:c r="G200" s="11">
        <x:v>4</x:v>
      </x:c>
      <x:c r="H200" s="20"/>
      <x:c r="I200" s="20"/>
      <x:c r="J200" s="20"/>
      <x:c r="K200" s="20"/>
      <x:c r="L200" s="20"/>
      <x:c r="M200" s="20"/>
      <x:c r="N200" s="20"/>
      <x:c r="O200" s="20"/>
      <x:c r="P200" s="20"/>
      <x:c r="Q200" s="8"/>
    </x:row>
    <x:row r="201" spans="1:17" customHeight="1">
      <x:c r="A201" s="9" t="s">
        <x:v>561</x:v>
      </x:c>
      <x:c r="B201" s="9" t="s">
        <x:v>59</x:v>
      </x:c>
      <x:c r="C201" s="9" t="s">
        <x:v>140</x:v>
      </x:c>
      <x:c r="D201" s="8" t="s">
        <x:v>55</x:v>
      </x:c>
      <x:c r="E201" s="8" t="s">
        <x:v>328</x:v>
      </x:c>
      <x:c r="F201" s="14" t="s">
        <x:v>394</x:v>
      </x:c>
      <x:c r="G201" s="11">
        <x:v>11</x:v>
      </x:c>
      <x:c r="H201" s="20"/>
      <x:c r="I201" s="20"/>
      <x:c r="J201" s="20"/>
      <x:c r="K201" s="20"/>
      <x:c r="L201" s="20"/>
      <x:c r="M201" s="20"/>
      <x:c r="N201" s="20"/>
      <x:c r="O201" s="20"/>
      <x:c r="P201" s="20"/>
      <x:c r="Q201" s="8"/>
    </x:row>
    <x:row r="202" spans="1:17" customHeight="1">
      <x:c r="A202" s="9" t="s">
        <x:v>570</x:v>
      </x:c>
      <x:c r="B202" s="9" t="s">
        <x:v>59</x:v>
      </x:c>
      <x:c r="C202" s="9" t="s">
        <x:v>156</x:v>
      </x:c>
      <x:c r="D202" s="8" t="s">
        <x:v>55</x:v>
      </x:c>
      <x:c r="E202" s="8" t="s">
        <x:v>322</x:v>
      </x:c>
      <x:c r="F202" s="14" t="s">
        <x:v>394</x:v>
      </x:c>
      <x:c r="G202" s="11">
        <x:v>10</x:v>
      </x:c>
      <x:c r="H202" s="20"/>
      <x:c r="I202" s="20"/>
      <x:c r="J202" s="20"/>
      <x:c r="K202" s="20"/>
      <x:c r="L202" s="20"/>
      <x:c r="M202" s="20"/>
      <x:c r="N202" s="20"/>
      <x:c r="O202" s="20"/>
      <x:c r="P202" s="20"/>
      <x:c r="Q202" s="8"/>
    </x:row>
    <x:row r="203" spans="4:31" customHeight="1">
      <x:c r="D203" s="8"/>
      <x:c r="E203" s="8"/>
      <x:c r="F203" s="14"/>
      <x:c r="G203" s="11"/>
      <x:c r="H203" s="20"/>
      <x:c r="I203" s="20"/>
      <x:c r="J203" s="20"/>
      <x:c r="K203" s="20"/>
      <x:c r="L203" s="20"/>
      <x:c r="M203" s="20"/>
      <x:c r="N203" s="20"/>
      <x:c r="O203" s="20"/>
      <x:c r="P203" s="20"/>
      <x:c r="Q203" s="8"/>
      <x:c r="AE203" s="18">
        <x:f>TRUNC(SUM(AE186:AE202))</x:f>
        <x:v>0</x:v>
      </x:c>
    </x:row>
    <x:row r="204" spans="4:17" customHeight="1">
      <x:c r="D204" s="8"/>
      <x:c r="E204" s="8"/>
      <x:c r="F204" s="14"/>
      <x:c r="G204" s="11"/>
      <x:c r="H204" s="20"/>
      <x:c r="I204" s="20">
        <x:f t="shared" ref="I204:I210" si="15">TRUNC(G204*H204)</x:f>
        <x:v>0</x:v>
      </x:c>
      <x:c r="J204" s="20"/>
      <x:c r="K204" s="20"/>
      <x:c r="L204" s="20">
        <x:f t="shared" ref="L204:L210" si="16">TRUNC(G204*K204)</x:f>
        <x:v>0</x:v>
      </x:c>
      <x:c r="M204" s="20"/>
      <x:c r="N204" s="20">
        <x:f t="shared" ref="N204:N210" si="17">TRUNC(G204*M204)</x:f>
        <x:v>0</x:v>
      </x:c>
      <x:c r="O204" s="20"/>
      <x:c r="P204" s="20">
        <x:f t="shared" ref="P204:P210" si="18">SUM(I204,L204,N204)</x:f>
        <x:v>0</x:v>
      </x:c>
      <x:c r="Q204" s="8"/>
    </x:row>
    <x:row r="205" spans="4:17" customHeight="1">
      <x:c r="D205" s="8"/>
      <x:c r="E205" s="8"/>
      <x:c r="F205" s="14"/>
      <x:c r="G205" s="11"/>
      <x:c r="H205" s="20"/>
      <x:c r="I205" s="20">
        <x:f t="shared" si="15"/>
        <x:v>0</x:v>
      </x:c>
      <x:c r="J205" s="20"/>
      <x:c r="K205" s="20"/>
      <x:c r="L205" s="20">
        <x:f t="shared" si="16"/>
        <x:v>0</x:v>
      </x:c>
      <x:c r="M205" s="20"/>
      <x:c r="N205" s="20">
        <x:f t="shared" si="17"/>
        <x:v>0</x:v>
      </x:c>
      <x:c r="O205" s="20"/>
      <x:c r="P205" s="20">
        <x:f t="shared" si="18"/>
        <x:v>0</x:v>
      </x:c>
      <x:c r="Q205" s="8"/>
    </x:row>
    <x:row r="206" spans="4:17" customHeight="1">
      <x:c r="D206" s="8"/>
      <x:c r="E206" s="8"/>
      <x:c r="F206" s="14"/>
      <x:c r="G206" s="11"/>
      <x:c r="H206" s="20"/>
      <x:c r="I206" s="20">
        <x:f t="shared" si="15"/>
        <x:v>0</x:v>
      </x:c>
      <x:c r="J206" s="20"/>
      <x:c r="K206" s="20"/>
      <x:c r="L206" s="20">
        <x:f t="shared" si="16"/>
        <x:v>0</x:v>
      </x:c>
      <x:c r="M206" s="20"/>
      <x:c r="N206" s="20">
        <x:f t="shared" si="17"/>
        <x:v>0</x:v>
      </x:c>
      <x:c r="O206" s="20"/>
      <x:c r="P206" s="20">
        <x:f t="shared" si="18"/>
        <x:v>0</x:v>
      </x:c>
      <x:c r="Q206" s="8"/>
    </x:row>
    <x:row r="207" spans="4:17" customHeight="1">
      <x:c r="D207" s="8"/>
      <x:c r="E207" s="8"/>
      <x:c r="F207" s="14"/>
      <x:c r="G207" s="11"/>
      <x:c r="H207" s="20"/>
      <x:c r="I207" s="20">
        <x:f t="shared" si="15"/>
        <x:v>0</x:v>
      </x:c>
      <x:c r="J207" s="20"/>
      <x:c r="K207" s="20"/>
      <x:c r="L207" s="20">
        <x:f t="shared" si="16"/>
        <x:v>0</x:v>
      </x:c>
      <x:c r="M207" s="20"/>
      <x:c r="N207" s="20">
        <x:f t="shared" si="17"/>
        <x:v>0</x:v>
      </x:c>
      <x:c r="O207" s="20"/>
      <x:c r="P207" s="20">
        <x:f t="shared" si="18"/>
        <x:v>0</x:v>
      </x:c>
      <x:c r="Q207" s="8"/>
    </x:row>
    <x:row r="208" spans="4:17" customHeight="1">
      <x:c r="D208" s="8"/>
      <x:c r="E208" s="8"/>
      <x:c r="F208" s="14"/>
      <x:c r="G208" s="11"/>
      <x:c r="H208" s="20"/>
      <x:c r="I208" s="20">
        <x:f t="shared" si="15"/>
        <x:v>0</x:v>
      </x:c>
      <x:c r="J208" s="20"/>
      <x:c r="K208" s="20"/>
      <x:c r="L208" s="20">
        <x:f t="shared" si="16"/>
        <x:v>0</x:v>
      </x:c>
      <x:c r="M208" s="20"/>
      <x:c r="N208" s="20">
        <x:f t="shared" si="17"/>
        <x:v>0</x:v>
      </x:c>
      <x:c r="O208" s="20"/>
      <x:c r="P208" s="20">
        <x:f t="shared" si="18"/>
        <x:v>0</x:v>
      </x:c>
      <x:c r="Q208" s="8"/>
    </x:row>
    <x:row r="209" spans="4:17" customHeight="1">
      <x:c r="D209" s="8"/>
      <x:c r="E209" s="8"/>
      <x:c r="F209" s="14"/>
      <x:c r="G209" s="11"/>
      <x:c r="H209" s="20"/>
      <x:c r="I209" s="20">
        <x:f t="shared" si="15"/>
        <x:v>0</x:v>
      </x:c>
      <x:c r="J209" s="20"/>
      <x:c r="K209" s="20"/>
      <x:c r="L209" s="20">
        <x:f t="shared" si="16"/>
        <x:v>0</x:v>
      </x:c>
      <x:c r="M209" s="20"/>
      <x:c r="N209" s="20">
        <x:f t="shared" si="17"/>
        <x:v>0</x:v>
      </x:c>
      <x:c r="O209" s="20"/>
      <x:c r="P209" s="20">
        <x:f t="shared" si="18"/>
        <x:v>0</x:v>
      </x:c>
      <x:c r="Q209" s="8"/>
    </x:row>
    <x:row r="210" spans="4:17" customHeight="1">
      <x:c r="D210" s="8"/>
      <x:c r="E210" s="8"/>
      <x:c r="F210" s="14"/>
      <x:c r="G210" s="11"/>
      <x:c r="H210" s="20"/>
      <x:c r="I210" s="20">
        <x:f t="shared" si="15"/>
        <x:v>0</x:v>
      </x:c>
      <x:c r="J210" s="20"/>
      <x:c r="K210" s="20"/>
      <x:c r="L210" s="20">
        <x:f t="shared" si="16"/>
        <x:v>0</x:v>
      </x:c>
      <x:c r="M210" s="20"/>
      <x:c r="N210" s="20">
        <x:f t="shared" si="17"/>
        <x:v>0</x:v>
      </x:c>
      <x:c r="O210" s="20"/>
      <x:c r="P210" s="20">
        <x:f t="shared" si="18"/>
        <x:v>0</x:v>
      </x:c>
      <x:c r="Q210" s="8"/>
    </x:row>
    <x:row r="211" spans="2:17" customHeight="1">
      <x:c r="B211" s="9" t="s">
        <x:v>332</x:v>
      </x:c>
      <x:c r="D211" s="8" t="s">
        <x:v>439</x:v>
      </x:c>
      <x:c r="E211" s="8"/>
      <x:c r="F211" s="14"/>
      <x:c r="G211" s="11"/>
      <x:c r="H211" s="20"/>
      <x:c r="I211" s="20">
        <x:f>TRUNC(SUM(I186:I210))</x:f>
        <x:v>0</x:v>
      </x:c>
      <x:c r="J211" s="20"/>
      <x:c r="K211" s="20"/>
      <x:c r="L211" s="20">
        <x:f>TRUNC(SUM(L186:L210))</x:f>
        <x:v>0</x:v>
      </x:c>
      <x:c r="M211" s="20"/>
      <x:c r="N211" s="20">
        <x:f>TRUNC(SUM(N186:N210))</x:f>
        <x:v>0</x:v>
      </x:c>
      <x:c r="O211" s="20"/>
      <x:c r="P211" s="20">
        <x:f>TRUNC(SUM(P186:P210))</x:f>
        <x:v>0</x:v>
      </x:c>
      <x:c r="Q211" s="8"/>
    </x:row>
    <x:row r="212" spans="2:17" customHeight="1">
      <x:c r="B212" s="9" t="s">
        <x:v>335</x:v>
      </x:c>
      <x:c r="D212" s="106" t="s">
        <x:v>12</x:v>
      </x:c>
      <x:c r="E212" s="107"/>
      <x:c r="F212" s="107"/>
      <x:c r="G212" s="107"/>
      <x:c r="H212" s="107"/>
      <x:c r="I212" s="107"/>
      <x:c r="J212" s="107"/>
      <x:c r="K212" s="107"/>
      <x:c r="L212" s="107"/>
      <x:c r="M212" s="107"/>
      <x:c r="N212" s="107"/>
      <x:c r="O212" s="107"/>
      <x:c r="P212" s="107"/>
      <x:c r="Q212" s="108"/>
    </x:row>
    <x:row r="213" spans="1:29" customHeight="1">
      <x:c r="A213" s="9" t="s">
        <x:v>567</x:v>
      </x:c>
      <x:c r="B213" s="9" t="s">
        <x:v>79</x:v>
      </x:c>
      <x:c r="C213" s="9" t="s">
        <x:v>118</x:v>
      </x:c>
      <x:c r="D213" s="8" t="s">
        <x:v>531</x:v>
      </x:c>
      <x:c r="E213" s="8" t="s">
        <x:v>519</x:v>
      </x:c>
      <x:c r="F213" s="14" t="s">
        <x:v>397</x:v>
      </x:c>
      <x:c r="G213" s="11">
        <x:v>15</x:v>
      </x:c>
      <x:c r="H213" s="20"/>
      <x:c r="I213" s="20"/>
      <x:c r="J213" s="20"/>
      <x:c r="K213" s="20"/>
      <x:c r="L213" s="20"/>
      <x:c r="M213" s="20"/>
      <x:c r="N213" s="20"/>
      <x:c r="O213" s="20"/>
      <x:c r="P213" s="20"/>
      <x:c r="Q213" s="8"/>
      <x:c r="AC213" s="18">
        <x:f>G213*H213</x:f>
        <x:v>0</x:v>
      </x:c>
    </x:row>
    <x:row r="214" spans="1:17" customHeight="1">
      <x:c r="A214" s="9" t="s">
        <x:v>469</x:v>
      </x:c>
      <x:c r="B214" s="9" t="s">
        <x:v>79</x:v>
      </x:c>
      <x:c r="C214" s="9" t="s">
        <x:v>253</x:v>
      </x:c>
      <x:c r="D214" s="8" t="s">
        <x:v>531</x:v>
      </x:c>
      <x:c r="E214" s="8" t="s">
        <x:v>263</x:v>
      </x:c>
      <x:c r="F214" s="14" t="s">
        <x:v>392</x:v>
      </x:c>
      <x:c r="G214" s="11">
        <x:v>2</x:v>
      </x:c>
      <x:c r="H214" s="20"/>
      <x:c r="I214" s="20"/>
      <x:c r="J214" s="20"/>
      <x:c r="K214" s="20"/>
      <x:c r="L214" s="20"/>
      <x:c r="M214" s="20"/>
      <x:c r="N214" s="20"/>
      <x:c r="O214" s="20"/>
      <x:c r="P214" s="20"/>
      <x:c r="Q214" s="8"/>
    </x:row>
    <x:row r="215" spans="1:17" customHeight="1">
      <x:c r="A215" s="9" t="s">
        <x:v>582</x:v>
      </x:c>
      <x:c r="B215" s="9" t="s">
        <x:v>79</x:v>
      </x:c>
      <x:c r="C215" s="9" t="s">
        <x:v>114</x:v>
      </x:c>
      <x:c r="D215" s="8" t="s">
        <x:v>25</x:v>
      </x:c>
      <x:c r="E215" s="8" t="s">
        <x:v>496</x:v>
      </x:c>
      <x:c r="F215" s="14" t="s">
        <x:v>392</x:v>
      </x:c>
      <x:c r="G215" s="11">
        <x:v>1</x:v>
      </x:c>
      <x:c r="H215" s="20"/>
      <x:c r="I215" s="20"/>
      <x:c r="J215" s="20"/>
      <x:c r="K215" s="20"/>
      <x:c r="L215" s="20"/>
      <x:c r="M215" s="20"/>
      <x:c r="N215" s="20"/>
      <x:c r="O215" s="20"/>
      <x:c r="P215" s="20"/>
      <x:c r="Q215" s="8"/>
    </x:row>
    <x:row r="216" spans="1:29" customHeight="1">
      <x:c r="A216" s="9" t="s">
        <x:v>592</x:v>
      </x:c>
      <x:c r="B216" s="9" t="s">
        <x:v>79</x:v>
      </x:c>
      <x:c r="C216" s="9" t="s">
        <x:v>141</x:v>
      </x:c>
      <x:c r="D216" s="8" t="s">
        <x:v>259</x:v>
      </x:c>
      <x:c r="E216" s="8" t="s">
        <x:v>152</x:v>
      </x:c>
      <x:c r="F216" s="14" t="s">
        <x:v>397</x:v>
      </x:c>
      <x:c r="G216" s="11">
        <x:v>45</x:v>
      </x:c>
      <x:c r="H216" s="20"/>
      <x:c r="I216" s="20"/>
      <x:c r="J216" s="20"/>
      <x:c r="K216" s="20"/>
      <x:c r="L216" s="20"/>
      <x:c r="M216" s="20"/>
      <x:c r="N216" s="20"/>
      <x:c r="O216" s="20"/>
      <x:c r="P216" s="20"/>
      <x:c r="Q216" s="8"/>
      <x:c r="AC216" s="18">
        <x:f>G216*H216</x:f>
        <x:v>0</x:v>
      </x:c>
    </x:row>
    <x:row r="217" spans="1:17" customHeight="1">
      <x:c r="A217" s="9" t="s">
        <x:v>549</x:v>
      </x:c>
      <x:c r="B217" s="9" t="s">
        <x:v>79</x:v>
      </x:c>
      <x:c r="C217" s="9" t="s">
        <x:v>129</x:v>
      </x:c>
      <x:c r="D217" s="8" t="s">
        <x:v>49</x:v>
      </x:c>
      <x:c r="E217" s="8" t="s">
        <x:v>125</x:v>
      </x:c>
      <x:c r="F217" s="14" t="s">
        <x:v>392</x:v>
      </x:c>
      <x:c r="G217" s="11">
        <x:v>1</x:v>
      </x:c>
      <x:c r="H217" s="20"/>
      <x:c r="I217" s="20"/>
      <x:c r="J217" s="20"/>
      <x:c r="K217" s="20"/>
      <x:c r="L217" s="20"/>
      <x:c r="M217" s="20"/>
      <x:c r="N217" s="20"/>
      <x:c r="O217" s="20"/>
      <x:c r="P217" s="20"/>
      <x:c r="Q217" s="8"/>
    </x:row>
    <x:row r="218" spans="4:31" customHeight="1">
      <x:c r="D218" s="8"/>
      <x:c r="E218" s="8"/>
      <x:c r="F218" s="14"/>
      <x:c r="G218" s="11"/>
      <x:c r="H218" s="20"/>
      <x:c r="I218" s="20"/>
      <x:c r="J218" s="20"/>
      <x:c r="K218" s="20"/>
      <x:c r="L218" s="20"/>
      <x:c r="M218" s="20"/>
      <x:c r="N218" s="20"/>
      <x:c r="O218" s="20"/>
      <x:c r="P218" s="20"/>
      <x:c r="Q218" s="8"/>
      <x:c r="AE218" s="18">
        <x:f>TRUNC(SUM(AE212:AE217))</x:f>
        <x:v>0</x:v>
      </x:c>
    </x:row>
    <x:row r="219" spans="4:17" customHeight="1">
      <x:c r="D219" s="8"/>
      <x:c r="E219" s="8"/>
      <x:c r="F219" s="14"/>
      <x:c r="G219" s="11"/>
      <x:c r="H219" s="20"/>
      <x:c r="I219" s="20">
        <x:f t="shared" ref="I219:I236" si="19">TRUNC(G219*H219)</x:f>
        <x:v>0</x:v>
      </x:c>
      <x:c r="J219" s="20"/>
      <x:c r="K219" s="20"/>
      <x:c r="L219" s="20">
        <x:f t="shared" ref="L219:L236" si="20">TRUNC(G219*K219)</x:f>
        <x:v>0</x:v>
      </x:c>
      <x:c r="M219" s="20"/>
      <x:c r="N219" s="20">
        <x:f t="shared" ref="N219:N236" si="21">TRUNC(G219*M219)</x:f>
        <x:v>0</x:v>
      </x:c>
      <x:c r="O219" s="20"/>
      <x:c r="P219" s="20">
        <x:f t="shared" ref="P219:P236" si="22">SUM(I219,L219,N219)</x:f>
        <x:v>0</x:v>
      </x:c>
      <x:c r="Q219" s="8"/>
    </x:row>
    <x:row r="220" spans="4:17" customHeight="1">
      <x:c r="D220" s="8"/>
      <x:c r="E220" s="8"/>
      <x:c r="F220" s="14"/>
      <x:c r="G220" s="11"/>
      <x:c r="H220" s="20"/>
      <x:c r="I220" s="20">
        <x:f t="shared" si="19"/>
        <x:v>0</x:v>
      </x:c>
      <x:c r="J220" s="20"/>
      <x:c r="K220" s="20"/>
      <x:c r="L220" s="20">
        <x:f t="shared" si="20"/>
        <x:v>0</x:v>
      </x:c>
      <x:c r="M220" s="20"/>
      <x:c r="N220" s="20">
        <x:f t="shared" si="21"/>
        <x:v>0</x:v>
      </x:c>
      <x:c r="O220" s="20"/>
      <x:c r="P220" s="20">
        <x:f t="shared" si="22"/>
        <x:v>0</x:v>
      </x:c>
      <x:c r="Q220" s="8"/>
    </x:row>
    <x:row r="221" spans="4:17" customHeight="1">
      <x:c r="D221" s="8"/>
      <x:c r="E221" s="8"/>
      <x:c r="F221" s="14"/>
      <x:c r="G221" s="11"/>
      <x:c r="H221" s="20"/>
      <x:c r="I221" s="20">
        <x:f t="shared" si="19"/>
        <x:v>0</x:v>
      </x:c>
      <x:c r="J221" s="20"/>
      <x:c r="K221" s="20"/>
      <x:c r="L221" s="20">
        <x:f t="shared" si="20"/>
        <x:v>0</x:v>
      </x:c>
      <x:c r="M221" s="20"/>
      <x:c r="N221" s="20">
        <x:f t="shared" si="21"/>
        <x:v>0</x:v>
      </x:c>
      <x:c r="O221" s="20"/>
      <x:c r="P221" s="20">
        <x:f t="shared" si="22"/>
        <x:v>0</x:v>
      </x:c>
      <x:c r="Q221" s="8"/>
    </x:row>
    <x:row r="222" spans="4:17" customHeight="1">
      <x:c r="D222" s="8"/>
      <x:c r="E222" s="8"/>
      <x:c r="F222" s="14"/>
      <x:c r="G222" s="11"/>
      <x:c r="H222" s="20"/>
      <x:c r="I222" s="20">
        <x:f t="shared" si="19"/>
        <x:v>0</x:v>
      </x:c>
      <x:c r="J222" s="20"/>
      <x:c r="K222" s="20"/>
      <x:c r="L222" s="20">
        <x:f t="shared" si="20"/>
        <x:v>0</x:v>
      </x:c>
      <x:c r="M222" s="20"/>
      <x:c r="N222" s="20">
        <x:f t="shared" si="21"/>
        <x:v>0</x:v>
      </x:c>
      <x:c r="O222" s="20"/>
      <x:c r="P222" s="20">
        <x:f t="shared" si="22"/>
        <x:v>0</x:v>
      </x:c>
      <x:c r="Q222" s="8"/>
    </x:row>
    <x:row r="223" spans="4:17" customHeight="1">
      <x:c r="D223" s="8"/>
      <x:c r="E223" s="8"/>
      <x:c r="F223" s="14"/>
      <x:c r="G223" s="11"/>
      <x:c r="H223" s="20"/>
      <x:c r="I223" s="20">
        <x:f t="shared" si="19"/>
        <x:v>0</x:v>
      </x:c>
      <x:c r="J223" s="20"/>
      <x:c r="K223" s="20"/>
      <x:c r="L223" s="20">
        <x:f t="shared" si="20"/>
        <x:v>0</x:v>
      </x:c>
      <x:c r="M223" s="20"/>
      <x:c r="N223" s="20">
        <x:f t="shared" si="21"/>
        <x:v>0</x:v>
      </x:c>
      <x:c r="O223" s="20"/>
      <x:c r="P223" s="20">
        <x:f t="shared" si="22"/>
        <x:v>0</x:v>
      </x:c>
      <x:c r="Q223" s="8"/>
    </x:row>
    <x:row r="224" spans="4:17" customHeight="1">
      <x:c r="D224" s="8"/>
      <x:c r="E224" s="8"/>
      <x:c r="F224" s="14"/>
      <x:c r="G224" s="11"/>
      <x:c r="H224" s="20"/>
      <x:c r="I224" s="20">
        <x:f t="shared" si="19"/>
        <x:v>0</x:v>
      </x:c>
      <x:c r="J224" s="20"/>
      <x:c r="K224" s="20"/>
      <x:c r="L224" s="20">
        <x:f t="shared" si="20"/>
        <x:v>0</x:v>
      </x:c>
      <x:c r="M224" s="20"/>
      <x:c r="N224" s="20">
        <x:f t="shared" si="21"/>
        <x:v>0</x:v>
      </x:c>
      <x:c r="O224" s="20"/>
      <x:c r="P224" s="20">
        <x:f t="shared" si="22"/>
        <x:v>0</x:v>
      </x:c>
      <x:c r="Q224" s="8"/>
    </x:row>
    <x:row r="225" spans="4:17" customHeight="1">
      <x:c r="D225" s="8"/>
      <x:c r="E225" s="8"/>
      <x:c r="F225" s="14"/>
      <x:c r="G225" s="11"/>
      <x:c r="H225" s="20"/>
      <x:c r="I225" s="20">
        <x:f t="shared" si="19"/>
        <x:v>0</x:v>
      </x:c>
      <x:c r="J225" s="20"/>
      <x:c r="K225" s="20"/>
      <x:c r="L225" s="20">
        <x:f t="shared" si="20"/>
        <x:v>0</x:v>
      </x:c>
      <x:c r="M225" s="20"/>
      <x:c r="N225" s="20">
        <x:f t="shared" si="21"/>
        <x:v>0</x:v>
      </x:c>
      <x:c r="O225" s="20"/>
      <x:c r="P225" s="20">
        <x:f t="shared" si="22"/>
        <x:v>0</x:v>
      </x:c>
      <x:c r="Q225" s="8"/>
    </x:row>
    <x:row r="226" spans="4:17" customHeight="1">
      <x:c r="D226" s="8"/>
      <x:c r="E226" s="8"/>
      <x:c r="F226" s="14"/>
      <x:c r="G226" s="11"/>
      <x:c r="H226" s="20"/>
      <x:c r="I226" s="20">
        <x:f t="shared" si="19"/>
        <x:v>0</x:v>
      </x:c>
      <x:c r="J226" s="20"/>
      <x:c r="K226" s="20"/>
      <x:c r="L226" s="20">
        <x:f t="shared" si="20"/>
        <x:v>0</x:v>
      </x:c>
      <x:c r="M226" s="20"/>
      <x:c r="N226" s="20">
        <x:f t="shared" si="21"/>
        <x:v>0</x:v>
      </x:c>
      <x:c r="O226" s="20"/>
      <x:c r="P226" s="20">
        <x:f t="shared" si="22"/>
        <x:v>0</x:v>
      </x:c>
      <x:c r="Q226" s="8"/>
    </x:row>
    <x:row r="227" spans="4:17" customHeight="1">
      <x:c r="D227" s="8"/>
      <x:c r="E227" s="8"/>
      <x:c r="F227" s="14"/>
      <x:c r="G227" s="11"/>
      <x:c r="H227" s="20"/>
      <x:c r="I227" s="20">
        <x:f t="shared" si="19"/>
        <x:v>0</x:v>
      </x:c>
      <x:c r="J227" s="20"/>
      <x:c r="K227" s="20"/>
      <x:c r="L227" s="20">
        <x:f t="shared" si="20"/>
        <x:v>0</x:v>
      </x:c>
      <x:c r="M227" s="20"/>
      <x:c r="N227" s="20">
        <x:f t="shared" si="21"/>
        <x:v>0</x:v>
      </x:c>
      <x:c r="O227" s="20"/>
      <x:c r="P227" s="20">
        <x:f t="shared" si="22"/>
        <x:v>0</x:v>
      </x:c>
      <x:c r="Q227" s="8"/>
    </x:row>
    <x:row r="228" spans="4:17" customHeight="1">
      <x:c r="D228" s="8"/>
      <x:c r="E228" s="8"/>
      <x:c r="F228" s="14"/>
      <x:c r="G228" s="11"/>
      <x:c r="H228" s="20"/>
      <x:c r="I228" s="20">
        <x:f t="shared" si="19"/>
        <x:v>0</x:v>
      </x:c>
      <x:c r="J228" s="20"/>
      <x:c r="K228" s="20"/>
      <x:c r="L228" s="20">
        <x:f t="shared" si="20"/>
        <x:v>0</x:v>
      </x:c>
      <x:c r="M228" s="20"/>
      <x:c r="N228" s="20">
        <x:f t="shared" si="21"/>
        <x:v>0</x:v>
      </x:c>
      <x:c r="O228" s="20"/>
      <x:c r="P228" s="20">
        <x:f t="shared" si="22"/>
        <x:v>0</x:v>
      </x:c>
      <x:c r="Q228" s="8"/>
    </x:row>
    <x:row r="229" spans="4:17" customHeight="1">
      <x:c r="D229" s="8"/>
      <x:c r="E229" s="8"/>
      <x:c r="F229" s="14"/>
      <x:c r="G229" s="11"/>
      <x:c r="H229" s="20"/>
      <x:c r="I229" s="20">
        <x:f t="shared" si="19"/>
        <x:v>0</x:v>
      </x:c>
      <x:c r="J229" s="20"/>
      <x:c r="K229" s="20"/>
      <x:c r="L229" s="20">
        <x:f t="shared" si="20"/>
        <x:v>0</x:v>
      </x:c>
      <x:c r="M229" s="20"/>
      <x:c r="N229" s="20">
        <x:f t="shared" si="21"/>
        <x:v>0</x:v>
      </x:c>
      <x:c r="O229" s="20"/>
      <x:c r="P229" s="20">
        <x:f t="shared" si="22"/>
        <x:v>0</x:v>
      </x:c>
      <x:c r="Q229" s="8"/>
    </x:row>
    <x:row r="230" spans="4:17" customHeight="1">
      <x:c r="D230" s="8"/>
      <x:c r="E230" s="8"/>
      <x:c r="F230" s="14"/>
      <x:c r="G230" s="11"/>
      <x:c r="H230" s="20"/>
      <x:c r="I230" s="20">
        <x:f t="shared" si="19"/>
        <x:v>0</x:v>
      </x:c>
      <x:c r="J230" s="20"/>
      <x:c r="K230" s="20"/>
      <x:c r="L230" s="20">
        <x:f t="shared" si="20"/>
        <x:v>0</x:v>
      </x:c>
      <x:c r="M230" s="20"/>
      <x:c r="N230" s="20">
        <x:f t="shared" si="21"/>
        <x:v>0</x:v>
      </x:c>
      <x:c r="O230" s="20"/>
      <x:c r="P230" s="20">
        <x:f t="shared" si="22"/>
        <x:v>0</x:v>
      </x:c>
      <x:c r="Q230" s="8"/>
    </x:row>
    <x:row r="231" spans="4:17" customHeight="1">
      <x:c r="D231" s="8"/>
      <x:c r="E231" s="8"/>
      <x:c r="F231" s="14"/>
      <x:c r="G231" s="11"/>
      <x:c r="H231" s="20"/>
      <x:c r="I231" s="20">
        <x:f t="shared" si="19"/>
        <x:v>0</x:v>
      </x:c>
      <x:c r="J231" s="20"/>
      <x:c r="K231" s="20"/>
      <x:c r="L231" s="20">
        <x:f t="shared" si="20"/>
        <x:v>0</x:v>
      </x:c>
      <x:c r="M231" s="20"/>
      <x:c r="N231" s="20">
        <x:f t="shared" si="21"/>
        <x:v>0</x:v>
      </x:c>
      <x:c r="O231" s="20"/>
      <x:c r="P231" s="20">
        <x:f t="shared" si="22"/>
        <x:v>0</x:v>
      </x:c>
      <x:c r="Q231" s="8"/>
    </x:row>
    <x:row r="232" spans="4:17" customHeight="1">
      <x:c r="D232" s="8"/>
      <x:c r="E232" s="8"/>
      <x:c r="F232" s="14"/>
      <x:c r="G232" s="11"/>
      <x:c r="H232" s="20"/>
      <x:c r="I232" s="20">
        <x:f t="shared" si="19"/>
        <x:v>0</x:v>
      </x:c>
      <x:c r="J232" s="20"/>
      <x:c r="K232" s="20"/>
      <x:c r="L232" s="20">
        <x:f t="shared" si="20"/>
        <x:v>0</x:v>
      </x:c>
      <x:c r="M232" s="20"/>
      <x:c r="N232" s="20">
        <x:f t="shared" si="21"/>
        <x:v>0</x:v>
      </x:c>
      <x:c r="O232" s="20"/>
      <x:c r="P232" s="20">
        <x:f t="shared" si="22"/>
        <x:v>0</x:v>
      </x:c>
      <x:c r="Q232" s="8"/>
    </x:row>
    <x:row r="233" spans="4:17" customHeight="1">
      <x:c r="D233" s="8"/>
      <x:c r="E233" s="8"/>
      <x:c r="F233" s="14"/>
      <x:c r="G233" s="11"/>
      <x:c r="H233" s="20"/>
      <x:c r="I233" s="20">
        <x:f t="shared" si="19"/>
        <x:v>0</x:v>
      </x:c>
      <x:c r="J233" s="20"/>
      <x:c r="K233" s="20"/>
      <x:c r="L233" s="20">
        <x:f t="shared" si="20"/>
        <x:v>0</x:v>
      </x:c>
      <x:c r="M233" s="20"/>
      <x:c r="N233" s="20">
        <x:f t="shared" si="21"/>
        <x:v>0</x:v>
      </x:c>
      <x:c r="O233" s="20"/>
      <x:c r="P233" s="20">
        <x:f t="shared" si="22"/>
        <x:v>0</x:v>
      </x:c>
      <x:c r="Q233" s="8"/>
    </x:row>
    <x:row r="234" spans="4:17" customHeight="1">
      <x:c r="D234" s="8"/>
      <x:c r="E234" s="8"/>
      <x:c r="F234" s="14"/>
      <x:c r="G234" s="11"/>
      <x:c r="H234" s="20"/>
      <x:c r="I234" s="20">
        <x:f t="shared" si="19"/>
        <x:v>0</x:v>
      </x:c>
      <x:c r="J234" s="20"/>
      <x:c r="K234" s="20"/>
      <x:c r="L234" s="20">
        <x:f t="shared" si="20"/>
        <x:v>0</x:v>
      </x:c>
      <x:c r="M234" s="20"/>
      <x:c r="N234" s="20">
        <x:f t="shared" si="21"/>
        <x:v>0</x:v>
      </x:c>
      <x:c r="O234" s="20"/>
      <x:c r="P234" s="20">
        <x:f t="shared" si="22"/>
        <x:v>0</x:v>
      </x:c>
      <x:c r="Q234" s="8"/>
    </x:row>
    <x:row r="235" spans="4:17" customHeight="1">
      <x:c r="D235" s="8"/>
      <x:c r="E235" s="8"/>
      <x:c r="F235" s="14"/>
      <x:c r="G235" s="11"/>
      <x:c r="H235" s="20"/>
      <x:c r="I235" s="20">
        <x:f t="shared" si="19"/>
        <x:v>0</x:v>
      </x:c>
      <x:c r="J235" s="20"/>
      <x:c r="K235" s="20"/>
      <x:c r="L235" s="20">
        <x:f t="shared" si="20"/>
        <x:v>0</x:v>
      </x:c>
      <x:c r="M235" s="20"/>
      <x:c r="N235" s="20">
        <x:f t="shared" si="21"/>
        <x:v>0</x:v>
      </x:c>
      <x:c r="O235" s="20"/>
      <x:c r="P235" s="20">
        <x:f t="shared" si="22"/>
        <x:v>0</x:v>
      </x:c>
      <x:c r="Q235" s="8"/>
    </x:row>
    <x:row r="236" spans="4:17" customHeight="1">
      <x:c r="D236" s="8"/>
      <x:c r="E236" s="8"/>
      <x:c r="F236" s="14"/>
      <x:c r="G236" s="11"/>
      <x:c r="H236" s="20"/>
      <x:c r="I236" s="20">
        <x:f t="shared" si="19"/>
        <x:v>0</x:v>
      </x:c>
      <x:c r="J236" s="20"/>
      <x:c r="K236" s="20"/>
      <x:c r="L236" s="20">
        <x:f t="shared" si="20"/>
        <x:v>0</x:v>
      </x:c>
      <x:c r="M236" s="20"/>
      <x:c r="N236" s="20">
        <x:f t="shared" si="21"/>
        <x:v>0</x:v>
      </x:c>
      <x:c r="O236" s="20"/>
      <x:c r="P236" s="20">
        <x:f t="shared" si="22"/>
        <x:v>0</x:v>
      </x:c>
      <x:c r="Q236" s="8"/>
    </x:row>
    <x:row r="237" spans="2:17" customHeight="1">
      <x:c r="B237" s="9" t="s">
        <x:v>332</x:v>
      </x:c>
      <x:c r="D237" s="8" t="s">
        <x:v>439</x:v>
      </x:c>
      <x:c r="E237" s="8"/>
      <x:c r="F237" s="14"/>
      <x:c r="G237" s="11"/>
      <x:c r="H237" s="20"/>
      <x:c r="I237" s="20">
        <x:f>TRUNC(SUM(I212:I236))</x:f>
        <x:v>0</x:v>
      </x:c>
      <x:c r="J237" s="20"/>
      <x:c r="K237" s="20"/>
      <x:c r="L237" s="20">
        <x:f>TRUNC(SUM(L212:L236))</x:f>
        <x:v>0</x:v>
      </x:c>
      <x:c r="M237" s="20"/>
      <x:c r="N237" s="20">
        <x:f>TRUNC(SUM(N212:N236))</x:f>
        <x:v>0</x:v>
      </x:c>
      <x:c r="O237" s="20"/>
      <x:c r="P237" s="20">
        <x:f>TRUNC(SUM(P212:P236))</x:f>
        <x:v>0</x:v>
      </x:c>
      <x:c r="Q237" s="8"/>
    </x:row>
    <x:row r="238" spans="2:17" customHeight="1">
      <x:c r="B238" s="9" t="s">
        <x:v>335</x:v>
      </x:c>
      <x:c r="D238" s="106" t="s">
        <x:v>7</x:v>
      </x:c>
      <x:c r="E238" s="107"/>
      <x:c r="F238" s="107"/>
      <x:c r="G238" s="107"/>
      <x:c r="H238" s="107"/>
      <x:c r="I238" s="107"/>
      <x:c r="J238" s="107"/>
      <x:c r="K238" s="107"/>
      <x:c r="L238" s="107"/>
      <x:c r="M238" s="107"/>
      <x:c r="N238" s="107"/>
      <x:c r="O238" s="107"/>
      <x:c r="P238" s="107"/>
      <x:c r="Q238" s="108"/>
    </x:row>
    <x:row r="239" spans="1:29" customHeight="1">
      <x:c r="A239" s="9" t="s">
        <x:v>558</x:v>
      </x:c>
      <x:c r="B239" s="9" t="s">
        <x:v>57</x:v>
      </x:c>
      <x:c r="C239" s="9" t="s">
        <x:v>147</x:v>
      </x:c>
      <x:c r="D239" s="8" t="s">
        <x:v>37</x:v>
      </x:c>
      <x:c r="E239" s="8" t="s">
        <x:v>370</x:v>
      </x:c>
      <x:c r="F239" s="14" t="s">
        <x:v>397</x:v>
      </x:c>
      <x:c r="G239" s="11">
        <x:v>80</x:v>
      </x:c>
      <x:c r="H239" s="20"/>
      <x:c r="I239" s="20"/>
      <x:c r="J239" s="20"/>
      <x:c r="K239" s="20"/>
      <x:c r="L239" s="20"/>
      <x:c r="M239" s="20"/>
      <x:c r="N239" s="20"/>
      <x:c r="O239" s="20"/>
      <x:c r="P239" s="20"/>
      <x:c r="Q239" s="8"/>
      <x:c r="AB239" s="18">
        <x:f>G239*H239</x:f>
        <x:v>0</x:v>
      </x:c>
      <x:c r="AC239" s="18">
        <x:f>G239*H239</x:f>
        <x:v>0</x:v>
      </x:c>
    </x:row>
    <x:row r="240" spans="1:29" customHeight="1">
      <x:c r="A240" s="9" t="s">
        <x:v>568</x:v>
      </x:c>
      <x:c r="B240" s="9" t="s">
        <x:v>57</x:v>
      </x:c>
      <x:c r="C240" s="9" t="s">
        <x:v>120</x:v>
      </x:c>
      <x:c r="D240" s="8" t="s">
        <x:v>37</x:v>
      </x:c>
      <x:c r="E240" s="8" t="s">
        <x:v>372</x:v>
      </x:c>
      <x:c r="F240" s="14" t="s">
        <x:v>397</x:v>
      </x:c>
      <x:c r="G240" s="11">
        <x:v>15</x:v>
      </x:c>
      <x:c r="H240" s="20"/>
      <x:c r="I240" s="20"/>
      <x:c r="J240" s="20"/>
      <x:c r="K240" s="20"/>
      <x:c r="L240" s="20"/>
      <x:c r="M240" s="20"/>
      <x:c r="N240" s="20"/>
      <x:c r="O240" s="20"/>
      <x:c r="P240" s="20"/>
      <x:c r="Q240" s="8"/>
      <x:c r="AB240" s="18">
        <x:f>G240*H240</x:f>
        <x:v>0</x:v>
      </x:c>
      <x:c r="AC240" s="18">
        <x:f>G240*H240</x:f>
        <x:v>0</x:v>
      </x:c>
    </x:row>
    <x:row r="241" spans="1:29" customHeight="1">
      <x:c r="A241" s="9" t="s">
        <x:v>567</x:v>
      </x:c>
      <x:c r="B241" s="9" t="s">
        <x:v>57</x:v>
      </x:c>
      <x:c r="C241" s="9" t="s">
        <x:v>118</x:v>
      </x:c>
      <x:c r="D241" s="8" t="s">
        <x:v>531</x:v>
      </x:c>
      <x:c r="E241" s="8" t="s">
        <x:v>519</x:v>
      </x:c>
      <x:c r="F241" s="14" t="s">
        <x:v>397</x:v>
      </x:c>
      <x:c r="G241" s="11">
        <x:v>1</x:v>
      </x:c>
      <x:c r="H241" s="20"/>
      <x:c r="I241" s="20"/>
      <x:c r="J241" s="20"/>
      <x:c r="K241" s="20"/>
      <x:c r="L241" s="20"/>
      <x:c r="M241" s="20"/>
      <x:c r="N241" s="20"/>
      <x:c r="O241" s="20"/>
      <x:c r="P241" s="20"/>
      <x:c r="Q241" s="8"/>
      <x:c r="AC241" s="18">
        <x:f>G241*H241</x:f>
        <x:v>0</x:v>
      </x:c>
    </x:row>
    <x:row r="242" spans="1:17" customHeight="1">
      <x:c r="A242" s="9" t="s">
        <x:v>469</x:v>
      </x:c>
      <x:c r="B242" s="9" t="s">
        <x:v>57</x:v>
      </x:c>
      <x:c r="C242" s="9" t="s">
        <x:v>253</x:v>
      </x:c>
      <x:c r="D242" s="8" t="s">
        <x:v>531</x:v>
      </x:c>
      <x:c r="E242" s="8" t="s">
        <x:v>263</x:v>
      </x:c>
      <x:c r="F242" s="14" t="s">
        <x:v>392</x:v>
      </x:c>
      <x:c r="G242" s="11">
        <x:v>6</x:v>
      </x:c>
      <x:c r="H242" s="20"/>
      <x:c r="I242" s="20"/>
      <x:c r="J242" s="20"/>
      <x:c r="K242" s="20"/>
      <x:c r="L242" s="20"/>
      <x:c r="M242" s="20"/>
      <x:c r="N242" s="20"/>
      <x:c r="O242" s="20"/>
      <x:c r="P242" s="20"/>
      <x:c r="Q242" s="8"/>
    </x:row>
    <x:row r="243" spans="1:17" customHeight="1">
      <x:c r="A243" s="9" t="s">
        <x:v>451</x:v>
      </x:c>
      <x:c r="B243" s="9" t="s">
        <x:v>57</x:v>
      </x:c>
      <x:c r="C243" s="9" t="s">
        <x:v>202</x:v>
      </x:c>
      <x:c r="D243" s="8" t="s">
        <x:v>102</x:v>
      </x:c>
      <x:c r="E243" s="8" t="s">
        <x:v>23</x:v>
      </x:c>
      <x:c r="F243" s="14" t="s">
        <x:v>392</x:v>
      </x:c>
      <x:c r="G243" s="11">
        <x:v>24</x:v>
      </x:c>
      <x:c r="H243" s="20"/>
      <x:c r="I243" s="20"/>
      <x:c r="J243" s="20"/>
      <x:c r="K243" s="20"/>
      <x:c r="L243" s="20"/>
      <x:c r="M243" s="20"/>
      <x:c r="N243" s="20"/>
      <x:c r="O243" s="20"/>
      <x:c r="P243" s="20"/>
      <x:c r="Q243" s="8"/>
    </x:row>
    <x:row r="244" spans="1:17" customHeight="1">
      <x:c r="A244" s="9" t="s">
        <x:v>447</x:v>
      </x:c>
      <x:c r="B244" s="9" t="s">
        <x:v>57</x:v>
      </x:c>
      <x:c r="C244" s="9" t="s">
        <x:v>265</x:v>
      </x:c>
      <x:c r="D244" s="8" t="s">
        <x:v>102</x:v>
      </x:c>
      <x:c r="E244" s="8" t="s">
        <x:v>35</x:v>
      </x:c>
      <x:c r="F244" s="14" t="s">
        <x:v>392</x:v>
      </x:c>
      <x:c r="G244" s="11">
        <x:v>6</x:v>
      </x:c>
      <x:c r="H244" s="20"/>
      <x:c r="I244" s="20"/>
      <x:c r="J244" s="20"/>
      <x:c r="K244" s="20"/>
      <x:c r="L244" s="20"/>
      <x:c r="M244" s="20"/>
      <x:c r="N244" s="20"/>
      <x:c r="O244" s="20"/>
      <x:c r="P244" s="20"/>
      <x:c r="Q244" s="8"/>
    </x:row>
    <x:row r="245" spans="1:17" customHeight="1">
      <x:c r="A245" s="9" t="s">
        <x:v>586</x:v>
      </x:c>
      <x:c r="B245" s="9" t="s">
        <x:v>57</x:v>
      </x:c>
      <x:c r="C245" s="9" t="s">
        <x:v>128</x:v>
      </x:c>
      <x:c r="D245" s="8" t="s">
        <x:v>29</x:v>
      </x:c>
      <x:c r="E245" s="8" t="s">
        <x:v>36</x:v>
      </x:c>
      <x:c r="F245" s="14" t="s">
        <x:v>392</x:v>
      </x:c>
      <x:c r="G245" s="11">
        <x:v>6</x:v>
      </x:c>
      <x:c r="H245" s="20"/>
      <x:c r="I245" s="20"/>
      <x:c r="J245" s="20"/>
      <x:c r="K245" s="20"/>
      <x:c r="L245" s="20"/>
      <x:c r="M245" s="20"/>
      <x:c r="N245" s="20"/>
      <x:c r="O245" s="20"/>
      <x:c r="P245" s="20"/>
      <x:c r="Q245" s="8"/>
    </x:row>
    <x:row r="246" spans="1:17" customHeight="1">
      <x:c r="A246" s="9" t="s">
        <x:v>458</x:v>
      </x:c>
      <x:c r="B246" s="9" t="s">
        <x:v>57</x:v>
      </x:c>
      <x:c r="C246" s="9" t="s">
        <x:v>186</x:v>
      </x:c>
      <x:c r="D246" s="8" t="s">
        <x:v>492</x:v>
      </x:c>
      <x:c r="E246" s="8" t="s">
        <x:v>490</x:v>
      </x:c>
      <x:c r="F246" s="14" t="s">
        <x:v>392</x:v>
      </x:c>
      <x:c r="G246" s="11">
        <x:v>6</x:v>
      </x:c>
      <x:c r="H246" s="20"/>
      <x:c r="I246" s="20"/>
      <x:c r="J246" s="20"/>
      <x:c r="K246" s="20"/>
      <x:c r="L246" s="20"/>
      <x:c r="M246" s="20"/>
      <x:c r="N246" s="20"/>
      <x:c r="O246" s="20"/>
      <x:c r="P246" s="20"/>
      <x:c r="Q246" s="8"/>
    </x:row>
    <x:row r="247" spans="1:17" customHeight="1">
      <x:c r="A247" s="9" t="s">
        <x:v>577</x:v>
      </x:c>
      <x:c r="B247" s="9" t="s">
        <x:v>57</x:v>
      </x:c>
      <x:c r="C247" s="9" t="s">
        <x:v>117</x:v>
      </x:c>
      <x:c r="D247" s="8" t="s">
        <x:v>371</x:v>
      </x:c>
      <x:c r="E247" s="8" t="s">
        <x:v>494</x:v>
      </x:c>
      <x:c r="F247" s="14" t="s">
        <x:v>392</x:v>
      </x:c>
      <x:c r="G247" s="11">
        <x:v>1</x:v>
      </x:c>
      <x:c r="H247" s="20"/>
      <x:c r="I247" s="20"/>
      <x:c r="J247" s="20"/>
      <x:c r="K247" s="20"/>
      <x:c r="L247" s="20"/>
      <x:c r="M247" s="20"/>
      <x:c r="N247" s="20"/>
      <x:c r="O247" s="20"/>
      <x:c r="P247" s="20"/>
      <x:c r="Q247" s="8"/>
    </x:row>
    <x:row r="248" spans="1:29" customHeight="1">
      <x:c r="A248" s="9" t="s">
        <x:v>599</x:v>
      </x:c>
      <x:c r="B248" s="9" t="s">
        <x:v>57</x:v>
      </x:c>
      <x:c r="C248" s="9" t="s">
        <x:v>119</x:v>
      </x:c>
      <x:c r="D248" s="8" t="s">
        <x:v>259</x:v>
      </x:c>
      <x:c r="E248" s="8" t="s">
        <x:v>317</x:v>
      </x:c>
      <x:c r="F248" s="14" t="s">
        <x:v>397</x:v>
      </x:c>
      <x:c r="G248" s="11">
        <x:v>139</x:v>
      </x:c>
      <x:c r="H248" s="20"/>
      <x:c r="I248" s="20"/>
      <x:c r="J248" s="20"/>
      <x:c r="K248" s="20"/>
      <x:c r="L248" s="20"/>
      <x:c r="M248" s="20"/>
      <x:c r="N248" s="20"/>
      <x:c r="O248" s="20"/>
      <x:c r="P248" s="20"/>
      <x:c r="Q248" s="8"/>
      <x:c r="AC248" s="18">
        <x:f>G248*H248</x:f>
        <x:v>0</x:v>
      </x:c>
    </x:row>
    <x:row r="249" spans="1:29" customHeight="1">
      <x:c r="A249" s="9" t="s">
        <x:v>600</x:v>
      </x:c>
      <x:c r="B249" s="9" t="s">
        <x:v>57</x:v>
      </x:c>
      <x:c r="C249" s="9" t="s">
        <x:v>122</x:v>
      </x:c>
      <x:c r="D249" s="8" t="s">
        <x:v>146</x:v>
      </x:c>
      <x:c r="E249" s="8" t="s">
        <x:v>378</x:v>
      </x:c>
      <x:c r="F249" s="14" t="s">
        <x:v>397</x:v>
      </x:c>
      <x:c r="G249" s="11">
        <x:v>15</x:v>
      </x:c>
      <x:c r="H249" s="20"/>
      <x:c r="I249" s="20"/>
      <x:c r="J249" s="20"/>
      <x:c r="K249" s="20"/>
      <x:c r="L249" s="20"/>
      <x:c r="M249" s="20"/>
      <x:c r="N249" s="20"/>
      <x:c r="O249" s="20"/>
      <x:c r="P249" s="20"/>
      <x:c r="Q249" s="8"/>
      <x:c r="AC249" s="18">
        <x:f>G249*H249</x:f>
        <x:v>0</x:v>
      </x:c>
    </x:row>
    <x:row r="250" spans="1:29" customHeight="1">
      <x:c r="A250" s="9" t="s">
        <x:v>533</x:v>
      </x:c>
      <x:c r="B250" s="9" t="s">
        <x:v>57</x:v>
      </x:c>
      <x:c r="C250" s="9" t="s">
        <x:v>429</x:v>
      </x:c>
      <x:c r="D250" s="8" t="s">
        <x:v>495</x:v>
      </x:c>
      <x:c r="E250" s="8" t="s">
        <x:v>299</x:v>
      </x:c>
      <x:c r="F250" s="14" t="s">
        <x:v>397</x:v>
      </x:c>
      <x:c r="G250" s="11">
        <x:v>27</x:v>
      </x:c>
      <x:c r="H250" s="20"/>
      <x:c r="I250" s="20"/>
      <x:c r="J250" s="20"/>
      <x:c r="K250" s="20"/>
      <x:c r="L250" s="20"/>
      <x:c r="M250" s="20"/>
      <x:c r="N250" s="20"/>
      <x:c r="O250" s="20"/>
      <x:c r="P250" s="20"/>
      <x:c r="Q250" s="8"/>
      <x:c r="AC250" s="18">
        <x:f>G250*H250</x:f>
        <x:v>0</x:v>
      </x:c>
    </x:row>
    <x:row r="251" spans="1:17" customHeight="1">
      <x:c r="A251" s="9" t="s">
        <x:v>561</x:v>
      </x:c>
      <x:c r="B251" s="9" t="s">
        <x:v>57</x:v>
      </x:c>
      <x:c r="C251" s="9" t="s">
        <x:v>140</x:v>
      </x:c>
      <x:c r="D251" s="8" t="s">
        <x:v>55</x:v>
      </x:c>
      <x:c r="E251" s="8" t="s">
        <x:v>328</x:v>
      </x:c>
      <x:c r="F251" s="14" t="s">
        <x:v>394</x:v>
      </x:c>
      <x:c r="G251" s="11">
        <x:v>40</x:v>
      </x:c>
      <x:c r="H251" s="20"/>
      <x:c r="I251" s="20"/>
      <x:c r="J251" s="20"/>
      <x:c r="K251" s="20"/>
      <x:c r="L251" s="20"/>
      <x:c r="M251" s="20"/>
      <x:c r="N251" s="20"/>
      <x:c r="O251" s="20"/>
      <x:c r="P251" s="20"/>
      <x:c r="Q251" s="8"/>
    </x:row>
    <x:row r="252" spans="1:17" customHeight="1">
      <x:c r="A252" s="9" t="s">
        <x:v>566</x:v>
      </x:c>
      <x:c r="B252" s="9" t="s">
        <x:v>57</x:v>
      </x:c>
      <x:c r="C252" s="9" t="s">
        <x:v>104</x:v>
      </x:c>
      <x:c r="D252" s="8" t="s">
        <x:v>55</x:v>
      </x:c>
      <x:c r="E252" s="8" t="s">
        <x:v>329</x:v>
      </x:c>
      <x:c r="F252" s="14" t="s">
        <x:v>394</x:v>
      </x:c>
      <x:c r="G252" s="11">
        <x:v>7</x:v>
      </x:c>
      <x:c r="H252" s="20"/>
      <x:c r="I252" s="20"/>
      <x:c r="J252" s="20"/>
      <x:c r="K252" s="20"/>
      <x:c r="L252" s="20"/>
      <x:c r="M252" s="20"/>
      <x:c r="N252" s="20"/>
      <x:c r="O252" s="20"/>
      <x:c r="P252" s="20"/>
      <x:c r="Q252" s="8"/>
    </x:row>
    <x:row r="253" spans="4:31" customHeight="1">
      <x:c r="D253" s="8"/>
      <x:c r="E253" s="8"/>
      <x:c r="F253" s="14"/>
      <x:c r="G253" s="11"/>
      <x:c r="H253" s="20"/>
      <x:c r="I253" s="20"/>
      <x:c r="J253" s="20"/>
      <x:c r="K253" s="20"/>
      <x:c r="L253" s="20"/>
      <x:c r="M253" s="20"/>
      <x:c r="N253" s="20"/>
      <x:c r="O253" s="20"/>
      <x:c r="P253" s="20"/>
      <x:c r="Q253" s="8"/>
      <x:c r="AE253" s="18">
        <x:f>TRUNC(SUM(AE238:AE252))</x:f>
        <x:v>0</x:v>
      </x:c>
    </x:row>
    <x:row r="254" spans="4:17" customHeight="1">
      <x:c r="D254" s="8"/>
      <x:c r="E254" s="8"/>
      <x:c r="F254" s="14"/>
      <x:c r="G254" s="11"/>
      <x:c r="H254" s="20"/>
      <x:c r="I254" s="20">
        <x:f t="shared" ref="I254:I262" si="23">TRUNC(G254*H254)</x:f>
        <x:v>0</x:v>
      </x:c>
      <x:c r="J254" s="20"/>
      <x:c r="K254" s="20"/>
      <x:c r="L254" s="20">
        <x:f t="shared" ref="L254:L262" si="24">TRUNC(G254*K254)</x:f>
        <x:v>0</x:v>
      </x:c>
      <x:c r="M254" s="20"/>
      <x:c r="N254" s="20">
        <x:f t="shared" ref="N254:N262" si="25">TRUNC(G254*M254)</x:f>
        <x:v>0</x:v>
      </x:c>
      <x:c r="O254" s="20"/>
      <x:c r="P254" s="20">
        <x:f t="shared" ref="P254:P262" si="26">SUM(I254,L254,N254)</x:f>
        <x:v>0</x:v>
      </x:c>
      <x:c r="Q254" s="8"/>
    </x:row>
    <x:row r="255" spans="4:17" customHeight="1">
      <x:c r="D255" s="8"/>
      <x:c r="E255" s="8"/>
      <x:c r="F255" s="14"/>
      <x:c r="G255" s="11"/>
      <x:c r="H255" s="20"/>
      <x:c r="I255" s="20">
        <x:f t="shared" si="23"/>
        <x:v>0</x:v>
      </x:c>
      <x:c r="J255" s="20"/>
      <x:c r="K255" s="20"/>
      <x:c r="L255" s="20">
        <x:f t="shared" si="24"/>
        <x:v>0</x:v>
      </x:c>
      <x:c r="M255" s="20"/>
      <x:c r="N255" s="20">
        <x:f t="shared" si="25"/>
        <x:v>0</x:v>
      </x:c>
      <x:c r="O255" s="20"/>
      <x:c r="P255" s="20">
        <x:f t="shared" si="26"/>
        <x:v>0</x:v>
      </x:c>
      <x:c r="Q255" s="8"/>
    </x:row>
    <x:row r="256" spans="4:17" customHeight="1">
      <x:c r="D256" s="8"/>
      <x:c r="E256" s="8"/>
      <x:c r="F256" s="14"/>
      <x:c r="G256" s="11"/>
      <x:c r="H256" s="20"/>
      <x:c r="I256" s="20">
        <x:f t="shared" si="23"/>
        <x:v>0</x:v>
      </x:c>
      <x:c r="J256" s="20"/>
      <x:c r="K256" s="20"/>
      <x:c r="L256" s="20">
        <x:f t="shared" si="24"/>
        <x:v>0</x:v>
      </x:c>
      <x:c r="M256" s="20"/>
      <x:c r="N256" s="20">
        <x:f t="shared" si="25"/>
        <x:v>0</x:v>
      </x:c>
      <x:c r="O256" s="20"/>
      <x:c r="P256" s="20">
        <x:f t="shared" si="26"/>
        <x:v>0</x:v>
      </x:c>
      <x:c r="Q256" s="8"/>
    </x:row>
    <x:row r="257" spans="4:17" customHeight="1">
      <x:c r="D257" s="8"/>
      <x:c r="E257" s="8"/>
      <x:c r="F257" s="14"/>
      <x:c r="G257" s="11"/>
      <x:c r="H257" s="20"/>
      <x:c r="I257" s="20">
        <x:f t="shared" si="23"/>
        <x:v>0</x:v>
      </x:c>
      <x:c r="J257" s="20"/>
      <x:c r="K257" s="20"/>
      <x:c r="L257" s="20">
        <x:f t="shared" si="24"/>
        <x:v>0</x:v>
      </x:c>
      <x:c r="M257" s="20"/>
      <x:c r="N257" s="20">
        <x:f t="shared" si="25"/>
        <x:v>0</x:v>
      </x:c>
      <x:c r="O257" s="20"/>
      <x:c r="P257" s="20">
        <x:f t="shared" si="26"/>
        <x:v>0</x:v>
      </x:c>
      <x:c r="Q257" s="8"/>
    </x:row>
    <x:row r="258" spans="4:17" customHeight="1">
      <x:c r="D258" s="8"/>
      <x:c r="E258" s="8"/>
      <x:c r="F258" s="14"/>
      <x:c r="G258" s="11"/>
      <x:c r="H258" s="20"/>
      <x:c r="I258" s="20">
        <x:f t="shared" si="23"/>
        <x:v>0</x:v>
      </x:c>
      <x:c r="J258" s="20"/>
      <x:c r="K258" s="20"/>
      <x:c r="L258" s="20">
        <x:f t="shared" si="24"/>
        <x:v>0</x:v>
      </x:c>
      <x:c r="M258" s="20"/>
      <x:c r="N258" s="20">
        <x:f t="shared" si="25"/>
        <x:v>0</x:v>
      </x:c>
      <x:c r="O258" s="20"/>
      <x:c r="P258" s="20">
        <x:f t="shared" si="26"/>
        <x:v>0</x:v>
      </x:c>
      <x:c r="Q258" s="8"/>
    </x:row>
    <x:row r="259" spans="4:17" customHeight="1">
      <x:c r="D259" s="8"/>
      <x:c r="E259" s="8"/>
      <x:c r="F259" s="14"/>
      <x:c r="G259" s="11"/>
      <x:c r="H259" s="20"/>
      <x:c r="I259" s="20">
        <x:f t="shared" si="23"/>
        <x:v>0</x:v>
      </x:c>
      <x:c r="J259" s="20"/>
      <x:c r="K259" s="20"/>
      <x:c r="L259" s="20">
        <x:f t="shared" si="24"/>
        <x:v>0</x:v>
      </x:c>
      <x:c r="M259" s="20"/>
      <x:c r="N259" s="20">
        <x:f t="shared" si="25"/>
        <x:v>0</x:v>
      </x:c>
      <x:c r="O259" s="20"/>
      <x:c r="P259" s="20">
        <x:f t="shared" si="26"/>
        <x:v>0</x:v>
      </x:c>
      <x:c r="Q259" s="8"/>
    </x:row>
    <x:row r="260" spans="4:17" customHeight="1">
      <x:c r="D260" s="8"/>
      <x:c r="E260" s="8"/>
      <x:c r="F260" s="14"/>
      <x:c r="G260" s="11"/>
      <x:c r="H260" s="20"/>
      <x:c r="I260" s="20">
        <x:f t="shared" si="23"/>
        <x:v>0</x:v>
      </x:c>
      <x:c r="J260" s="20"/>
      <x:c r="K260" s="20"/>
      <x:c r="L260" s="20">
        <x:f t="shared" si="24"/>
        <x:v>0</x:v>
      </x:c>
      <x:c r="M260" s="20"/>
      <x:c r="N260" s="20">
        <x:f t="shared" si="25"/>
        <x:v>0</x:v>
      </x:c>
      <x:c r="O260" s="20"/>
      <x:c r="P260" s="20">
        <x:f t="shared" si="26"/>
        <x:v>0</x:v>
      </x:c>
      <x:c r="Q260" s="8"/>
    </x:row>
    <x:row r="261" spans="4:17" customHeight="1">
      <x:c r="D261" s="8"/>
      <x:c r="E261" s="8"/>
      <x:c r="F261" s="14"/>
      <x:c r="G261" s="11"/>
      <x:c r="H261" s="20"/>
      <x:c r="I261" s="20">
        <x:f t="shared" si="23"/>
        <x:v>0</x:v>
      </x:c>
      <x:c r="J261" s="20"/>
      <x:c r="K261" s="20"/>
      <x:c r="L261" s="20">
        <x:f t="shared" si="24"/>
        <x:v>0</x:v>
      </x:c>
      <x:c r="M261" s="20"/>
      <x:c r="N261" s="20">
        <x:f t="shared" si="25"/>
        <x:v>0</x:v>
      </x:c>
      <x:c r="O261" s="20"/>
      <x:c r="P261" s="20">
        <x:f t="shared" si="26"/>
        <x:v>0</x:v>
      </x:c>
      <x:c r="Q261" s="8"/>
    </x:row>
    <x:row r="262" spans="4:17" customHeight="1">
      <x:c r="D262" s="8"/>
      <x:c r="E262" s="8"/>
      <x:c r="F262" s="14"/>
      <x:c r="G262" s="11"/>
      <x:c r="H262" s="20"/>
      <x:c r="I262" s="20">
        <x:f t="shared" si="23"/>
        <x:v>0</x:v>
      </x:c>
      <x:c r="J262" s="20"/>
      <x:c r="K262" s="20"/>
      <x:c r="L262" s="20">
        <x:f t="shared" si="24"/>
        <x:v>0</x:v>
      </x:c>
      <x:c r="M262" s="20"/>
      <x:c r="N262" s="20">
        <x:f t="shared" si="25"/>
        <x:v>0</x:v>
      </x:c>
      <x:c r="O262" s="20"/>
      <x:c r="P262" s="20">
        <x:f t="shared" si="26"/>
        <x:v>0</x:v>
      </x:c>
      <x:c r="Q262" s="8"/>
    </x:row>
    <x:row r="263" spans="2:17" customHeight="1">
      <x:c r="B263" s="9" t="s">
        <x:v>332</x:v>
      </x:c>
      <x:c r="D263" s="8" t="s">
        <x:v>439</x:v>
      </x:c>
      <x:c r="E263" s="8"/>
      <x:c r="F263" s="14"/>
      <x:c r="G263" s="11"/>
      <x:c r="H263" s="20"/>
      <x:c r="I263" s="20">
        <x:f>TRUNC(SUM(I238:I262))</x:f>
        <x:v>0</x:v>
      </x:c>
      <x:c r="J263" s="20"/>
      <x:c r="K263" s="20"/>
      <x:c r="L263" s="20">
        <x:f>TRUNC(SUM(L238:L262))</x:f>
        <x:v>0</x:v>
      </x:c>
      <x:c r="M263" s="20"/>
      <x:c r="N263" s="20">
        <x:f>TRUNC(SUM(N238:N262))</x:f>
        <x:v>0</x:v>
      </x:c>
      <x:c r="O263" s="20"/>
      <x:c r="P263" s="20">
        <x:f>TRUNC(SUM(P238:P262))</x:f>
        <x:v>0</x:v>
      </x:c>
      <x:c r="Q263" s="8"/>
    </x:row>
    <x:row r="264" spans="2:17" customHeight="1">
      <x:c r="B264" s="9" t="s">
        <x:v>335</x:v>
      </x:c>
      <x:c r="D264" s="106" t="s">
        <x:v>18</x:v>
      </x:c>
      <x:c r="E264" s="107"/>
      <x:c r="F264" s="107"/>
      <x:c r="G264" s="107"/>
      <x:c r="H264" s="107"/>
      <x:c r="I264" s="107"/>
      <x:c r="J264" s="107"/>
      <x:c r="K264" s="107"/>
      <x:c r="L264" s="107"/>
      <x:c r="M264" s="107"/>
      <x:c r="N264" s="107"/>
      <x:c r="O264" s="107"/>
      <x:c r="P264" s="107"/>
      <x:c r="Q264" s="108"/>
    </x:row>
    <x:row r="265" spans="1:29" customHeight="1">
      <x:c r="A265" s="9" t="s">
        <x:v>567</x:v>
      </x:c>
      <x:c r="B265" s="9" t="s">
        <x:v>68</x:v>
      </x:c>
      <x:c r="C265" s="9" t="s">
        <x:v>118</x:v>
      </x:c>
      <x:c r="D265" s="8" t="s">
        <x:v>531</x:v>
      </x:c>
      <x:c r="E265" s="8" t="s">
        <x:v>519</x:v>
      </x:c>
      <x:c r="F265" s="14" t="s">
        <x:v>397</x:v>
      </x:c>
      <x:c r="G265" s="11">
        <x:v>24</x:v>
      </x:c>
      <x:c r="H265" s="20"/>
      <x:c r="I265" s="20"/>
      <x:c r="J265" s="20"/>
      <x:c r="K265" s="20"/>
      <x:c r="L265" s="20"/>
      <x:c r="M265" s="20"/>
      <x:c r="N265" s="20"/>
      <x:c r="O265" s="20"/>
      <x:c r="P265" s="20"/>
      <x:c r="Q265" s="8"/>
      <x:c r="AC265" s="18">
        <x:f>G265*H265</x:f>
        <x:v>0</x:v>
      </x:c>
    </x:row>
    <x:row r="266" spans="1:29" customHeight="1">
      <x:c r="A266" s="9" t="s">
        <x:v>569</x:v>
      </x:c>
      <x:c r="B266" s="9" t="s">
        <x:v>68</x:v>
      </x:c>
      <x:c r="C266" s="9" t="s">
        <x:v>105</x:v>
      </x:c>
      <x:c r="D266" s="8" t="s">
        <x:v>531</x:v>
      </x:c>
      <x:c r="E266" s="8" t="s">
        <x:v>526</x:v>
      </x:c>
      <x:c r="F266" s="14" t="s">
        <x:v>397</x:v>
      </x:c>
      <x:c r="G266" s="11">
        <x:v>2</x:v>
      </x:c>
      <x:c r="H266" s="20"/>
      <x:c r="I266" s="20"/>
      <x:c r="J266" s="20"/>
      <x:c r="K266" s="20"/>
      <x:c r="L266" s="20"/>
      <x:c r="M266" s="20"/>
      <x:c r="N266" s="20"/>
      <x:c r="O266" s="20"/>
      <x:c r="P266" s="20"/>
      <x:c r="Q266" s="8"/>
      <x:c r="AC266" s="18">
        <x:f>G266*H266</x:f>
        <x:v>0</x:v>
      </x:c>
    </x:row>
    <x:row r="267" spans="1:29" customHeight="1">
      <x:c r="A267" s="9" t="s">
        <x:v>579</x:v>
      </x:c>
      <x:c r="B267" s="9" t="s">
        <x:v>68</x:v>
      </x:c>
      <x:c r="C267" s="9" t="s">
        <x:v>133</x:v>
      </x:c>
      <x:c r="D267" s="8" t="s">
        <x:v>531</x:v>
      </x:c>
      <x:c r="E267" s="8" t="s">
        <x:v>528</x:v>
      </x:c>
      <x:c r="F267" s="14" t="s">
        <x:v>397</x:v>
      </x:c>
      <x:c r="G267" s="11">
        <x:v>24</x:v>
      </x:c>
      <x:c r="H267" s="20"/>
      <x:c r="I267" s="20"/>
      <x:c r="J267" s="20"/>
      <x:c r="K267" s="20"/>
      <x:c r="L267" s="20"/>
      <x:c r="M267" s="20"/>
      <x:c r="N267" s="20"/>
      <x:c r="O267" s="20"/>
      <x:c r="P267" s="20"/>
      <x:c r="Q267" s="8"/>
      <x:c r="AC267" s="18">
        <x:f>G267*H267</x:f>
        <x:v>0</x:v>
      </x:c>
    </x:row>
    <x:row r="268" spans="1:17" customHeight="1">
      <x:c r="A268" s="9" t="s">
        <x:v>469</x:v>
      </x:c>
      <x:c r="B268" s="9" t="s">
        <x:v>68</x:v>
      </x:c>
      <x:c r="C268" s="9" t="s">
        <x:v>253</x:v>
      </x:c>
      <x:c r="D268" s="8" t="s">
        <x:v>531</x:v>
      </x:c>
      <x:c r="E268" s="8" t="s">
        <x:v>263</x:v>
      </x:c>
      <x:c r="F268" s="14" t="s">
        <x:v>392</x:v>
      </x:c>
      <x:c r="G268" s="11">
        <x:v>6</x:v>
      </x:c>
      <x:c r="H268" s="20"/>
      <x:c r="I268" s="20"/>
      <x:c r="J268" s="20"/>
      <x:c r="K268" s="20"/>
      <x:c r="L268" s="20"/>
      <x:c r="M268" s="20"/>
      <x:c r="N268" s="20"/>
      <x:c r="O268" s="20"/>
      <x:c r="P268" s="20"/>
      <x:c r="Q268" s="8"/>
    </x:row>
    <x:row r="269" spans="1:17" customHeight="1">
      <x:c r="A269" s="9" t="s">
        <x:v>453</x:v>
      </x:c>
      <x:c r="B269" s="9" t="s">
        <x:v>68</x:v>
      </x:c>
      <x:c r="C269" s="9" t="s">
        <x:v>251</x:v>
      </x:c>
      <x:c r="D269" s="8" t="s">
        <x:v>531</x:v>
      </x:c>
      <x:c r="E269" s="8" t="s">
        <x:v>277</x:v>
      </x:c>
      <x:c r="F269" s="14" t="s">
        <x:v>392</x:v>
      </x:c>
      <x:c r="G269" s="11">
        <x:v>2</x:v>
      </x:c>
      <x:c r="H269" s="20"/>
      <x:c r="I269" s="20"/>
      <x:c r="J269" s="20"/>
      <x:c r="K269" s="20"/>
      <x:c r="L269" s="20"/>
      <x:c r="M269" s="20"/>
      <x:c r="N269" s="20"/>
      <x:c r="O269" s="20"/>
      <x:c r="P269" s="20"/>
      <x:c r="Q269" s="8"/>
    </x:row>
    <x:row r="270" spans="1:17" customHeight="1">
      <x:c r="A270" s="9" t="s">
        <x:v>467</x:v>
      </x:c>
      <x:c r="B270" s="9" t="s">
        <x:v>68</x:v>
      </x:c>
      <x:c r="C270" s="9" t="s">
        <x:v>273</x:v>
      </x:c>
      <x:c r="D270" s="8" t="s">
        <x:v>531</x:v>
      </x:c>
      <x:c r="E270" s="8" t="s">
        <x:v>284</x:v>
      </x:c>
      <x:c r="F270" s="14" t="s">
        <x:v>392</x:v>
      </x:c>
      <x:c r="G270" s="11">
        <x:v>6</x:v>
      </x:c>
      <x:c r="H270" s="20"/>
      <x:c r="I270" s="20"/>
      <x:c r="J270" s="20"/>
      <x:c r="K270" s="20"/>
      <x:c r="L270" s="20"/>
      <x:c r="M270" s="20"/>
      <x:c r="N270" s="20"/>
      <x:c r="O270" s="20"/>
      <x:c r="P270" s="20"/>
      <x:c r="Q270" s="8"/>
    </x:row>
    <x:row r="271" spans="1:17" customHeight="1">
      <x:c r="A271" s="9" t="s">
        <x:v>584</x:v>
      </x:c>
      <x:c r="B271" s="9" t="s">
        <x:v>68</x:v>
      </x:c>
      <x:c r="C271" s="9" t="s">
        <x:v>106</x:v>
      </x:c>
      <x:c r="D271" s="8" t="s">
        <x:v>371</x:v>
      </x:c>
      <x:c r="E271" s="8" t="s">
        <x:v>498</x:v>
      </x:c>
      <x:c r="F271" s="14" t="s">
        <x:v>392</x:v>
      </x:c>
      <x:c r="G271" s="11">
        <x:v>1</x:v>
      </x:c>
      <x:c r="H271" s="20"/>
      <x:c r="I271" s="20"/>
      <x:c r="J271" s="20"/>
      <x:c r="K271" s="20"/>
      <x:c r="L271" s="20"/>
      <x:c r="M271" s="20"/>
      <x:c r="N271" s="20"/>
      <x:c r="O271" s="20"/>
      <x:c r="P271" s="20"/>
      <x:c r="Q271" s="8"/>
    </x:row>
    <x:row r="272" spans="1:29" customHeight="1">
      <x:c r="A272" s="9" t="s">
        <x:v>599</x:v>
      </x:c>
      <x:c r="B272" s="9" t="s">
        <x:v>68</x:v>
      </x:c>
      <x:c r="C272" s="9" t="s">
        <x:v>119</x:v>
      </x:c>
      <x:c r="D272" s="8" t="s">
        <x:v>259</x:v>
      </x:c>
      <x:c r="E272" s="8" t="s">
        <x:v>317</x:v>
      </x:c>
      <x:c r="F272" s="14" t="s">
        <x:v>397</x:v>
      </x:c>
      <x:c r="G272" s="11">
        <x:v>72</x:v>
      </x:c>
      <x:c r="H272" s="20"/>
      <x:c r="I272" s="20"/>
      <x:c r="J272" s="20"/>
      <x:c r="K272" s="20"/>
      <x:c r="L272" s="20"/>
      <x:c r="M272" s="20"/>
      <x:c r="N272" s="20"/>
      <x:c r="O272" s="20"/>
      <x:c r="P272" s="20"/>
      <x:c r="Q272" s="8"/>
      <x:c r="AC272" s="18">
        <x:f>G272*H272</x:f>
        <x:v>0</x:v>
      </x:c>
    </x:row>
    <x:row r="273" spans="1:29" customHeight="1">
      <x:c r="A273" s="9" t="s">
        <x:v>590</x:v>
      </x:c>
      <x:c r="B273" s="9" t="s">
        <x:v>68</x:v>
      </x:c>
      <x:c r="C273" s="9" t="s">
        <x:v>101</x:v>
      </x:c>
      <x:c r="D273" s="8" t="s">
        <x:v>146</x:v>
      </x:c>
      <x:c r="E273" s="8" t="s">
        <x:v>366</x:v>
      </x:c>
      <x:c r="F273" s="14" t="s">
        <x:v>397</x:v>
      </x:c>
      <x:c r="G273" s="11">
        <x:v>2</x:v>
      </x:c>
      <x:c r="H273" s="20"/>
      <x:c r="I273" s="20"/>
      <x:c r="J273" s="20"/>
      <x:c r="K273" s="20"/>
      <x:c r="L273" s="20"/>
      <x:c r="M273" s="20"/>
      <x:c r="N273" s="20"/>
      <x:c r="O273" s="20"/>
      <x:c r="P273" s="20"/>
      <x:c r="Q273" s="8"/>
      <x:c r="AC273" s="18">
        <x:f>G273*H273</x:f>
        <x:v>0</x:v>
      </x:c>
    </x:row>
    <x:row r="274" spans="1:29" customHeight="1">
      <x:c r="A274" s="9" t="s">
        <x:v>600</x:v>
      </x:c>
      <x:c r="B274" s="9" t="s">
        <x:v>68</x:v>
      </x:c>
      <x:c r="C274" s="9" t="s">
        <x:v>122</x:v>
      </x:c>
      <x:c r="D274" s="8" t="s">
        <x:v>146</x:v>
      </x:c>
      <x:c r="E274" s="8" t="s">
        <x:v>378</x:v>
      </x:c>
      <x:c r="F274" s="14" t="s">
        <x:v>397</x:v>
      </x:c>
      <x:c r="G274" s="11">
        <x:v>24</x:v>
      </x:c>
      <x:c r="H274" s="20"/>
      <x:c r="I274" s="20"/>
      <x:c r="J274" s="20"/>
      <x:c r="K274" s="20"/>
      <x:c r="L274" s="20"/>
      <x:c r="M274" s="20"/>
      <x:c r="N274" s="20"/>
      <x:c r="O274" s="20"/>
      <x:c r="P274" s="20"/>
      <x:c r="Q274" s="8"/>
      <x:c r="AC274" s="18">
        <x:f>G274*H274</x:f>
        <x:v>0</x:v>
      </x:c>
    </x:row>
    <x:row r="275" spans="1:29" customHeight="1">
      <x:c r="A275" s="9" t="s">
        <x:v>522</x:v>
      </x:c>
      <x:c r="B275" s="9" t="s">
        <x:v>68</x:v>
      </x:c>
      <x:c r="C275" s="9" t="s">
        <x:v>428</x:v>
      </x:c>
      <x:c r="D275" s="8" t="s">
        <x:v>495</x:v>
      </x:c>
      <x:c r="E275" s="8" t="s">
        <x:v>312</x:v>
      </x:c>
      <x:c r="F275" s="14" t="s">
        <x:v>397</x:v>
      </x:c>
      <x:c r="G275" s="11">
        <x:v>2</x:v>
      </x:c>
      <x:c r="H275" s="20"/>
      <x:c r="I275" s="20"/>
      <x:c r="J275" s="20"/>
      <x:c r="K275" s="20"/>
      <x:c r="L275" s="20"/>
      <x:c r="M275" s="20"/>
      <x:c r="N275" s="20"/>
      <x:c r="O275" s="20"/>
      <x:c r="P275" s="20"/>
      <x:c r="Q275" s="8"/>
      <x:c r="AC275" s="18">
        <x:f>G275*H275</x:f>
        <x:v>0</x:v>
      </x:c>
    </x:row>
    <x:row r="276" spans="1:29" customHeight="1">
      <x:c r="A276" s="9" t="s">
        <x:v>533</x:v>
      </x:c>
      <x:c r="B276" s="9" t="s">
        <x:v>68</x:v>
      </x:c>
      <x:c r="C276" s="9" t="s">
        <x:v>429</x:v>
      </x:c>
      <x:c r="D276" s="8" t="s">
        <x:v>495</x:v>
      </x:c>
      <x:c r="E276" s="8" t="s">
        <x:v>299</x:v>
      </x:c>
      <x:c r="F276" s="14" t="s">
        <x:v>397</x:v>
      </x:c>
      <x:c r="G276" s="11">
        <x:v>24</x:v>
      </x:c>
      <x:c r="H276" s="20"/>
      <x:c r="I276" s="20"/>
      <x:c r="J276" s="20"/>
      <x:c r="K276" s="20"/>
      <x:c r="L276" s="20"/>
      <x:c r="M276" s="20"/>
      <x:c r="N276" s="20"/>
      <x:c r="O276" s="20"/>
      <x:c r="P276" s="20"/>
      <x:c r="Q276" s="8"/>
      <x:c r="AC276" s="18">
        <x:f>G276*H276</x:f>
        <x:v>0</x:v>
      </x:c>
    </x:row>
    <x:row r="277" spans="4:31" customHeight="1">
      <x:c r="D277" s="8"/>
      <x:c r="E277" s="8"/>
      <x:c r="F277" s="14"/>
      <x:c r="G277" s="11"/>
      <x:c r="H277" s="20"/>
      <x:c r="I277" s="20"/>
      <x:c r="J277" s="20"/>
      <x:c r="K277" s="20"/>
      <x:c r="L277" s="20"/>
      <x:c r="M277" s="20"/>
      <x:c r="N277" s="20"/>
      <x:c r="O277" s="20"/>
      <x:c r="P277" s="20"/>
      <x:c r="Q277" s="8"/>
      <x:c r="AE277" s="18">
        <x:f>TRUNC(SUM(AE264:AE276))</x:f>
        <x:v>0</x:v>
      </x:c>
    </x:row>
    <x:row r="278" spans="4:17" customHeight="1">
      <x:c r="D278" s="8"/>
      <x:c r="E278" s="8"/>
      <x:c r="F278" s="14"/>
      <x:c r="G278" s="11"/>
      <x:c r="H278" s="20"/>
      <x:c r="I278" s="20">
        <x:f t="shared" ref="I278:I288" si="27">TRUNC(G278*H278)</x:f>
        <x:v>0</x:v>
      </x:c>
      <x:c r="J278" s="20"/>
      <x:c r="K278" s="20"/>
      <x:c r="L278" s="20">
        <x:f t="shared" ref="L278:L288" si="28">TRUNC(G278*K278)</x:f>
        <x:v>0</x:v>
      </x:c>
      <x:c r="M278" s="20"/>
      <x:c r="N278" s="20">
        <x:f t="shared" ref="N278:N288" si="29">TRUNC(G278*M278)</x:f>
        <x:v>0</x:v>
      </x:c>
      <x:c r="O278" s="20"/>
      <x:c r="P278" s="20">
        <x:f t="shared" ref="P278:P288" si="30">SUM(I278,L278,N278)</x:f>
        <x:v>0</x:v>
      </x:c>
      <x:c r="Q278" s="8"/>
    </x:row>
    <x:row r="279" spans="4:17" customHeight="1">
      <x:c r="D279" s="8"/>
      <x:c r="E279" s="8"/>
      <x:c r="F279" s="14"/>
      <x:c r="G279" s="11"/>
      <x:c r="H279" s="20"/>
      <x:c r="I279" s="20">
        <x:f t="shared" si="27"/>
        <x:v>0</x:v>
      </x:c>
      <x:c r="J279" s="20"/>
      <x:c r="K279" s="20"/>
      <x:c r="L279" s="20">
        <x:f t="shared" si="28"/>
        <x:v>0</x:v>
      </x:c>
      <x:c r="M279" s="20"/>
      <x:c r="N279" s="20">
        <x:f t="shared" si="29"/>
        <x:v>0</x:v>
      </x:c>
      <x:c r="O279" s="20"/>
      <x:c r="P279" s="20">
        <x:f t="shared" si="30"/>
        <x:v>0</x:v>
      </x:c>
      <x:c r="Q279" s="8"/>
    </x:row>
    <x:row r="280" spans="4:17" customHeight="1">
      <x:c r="D280" s="8"/>
      <x:c r="E280" s="8"/>
      <x:c r="F280" s="14"/>
      <x:c r="G280" s="11"/>
      <x:c r="H280" s="20"/>
      <x:c r="I280" s="20">
        <x:f t="shared" si="27"/>
        <x:v>0</x:v>
      </x:c>
      <x:c r="J280" s="20"/>
      <x:c r="K280" s="20"/>
      <x:c r="L280" s="20">
        <x:f t="shared" si="28"/>
        <x:v>0</x:v>
      </x:c>
      <x:c r="M280" s="20"/>
      <x:c r="N280" s="20">
        <x:f t="shared" si="29"/>
        <x:v>0</x:v>
      </x:c>
      <x:c r="O280" s="20"/>
      <x:c r="P280" s="20">
        <x:f t="shared" si="30"/>
        <x:v>0</x:v>
      </x:c>
      <x:c r="Q280" s="8"/>
    </x:row>
    <x:row r="281" spans="4:17" customHeight="1">
      <x:c r="D281" s="8"/>
      <x:c r="E281" s="8"/>
      <x:c r="F281" s="14"/>
      <x:c r="G281" s="11"/>
      <x:c r="H281" s="20"/>
      <x:c r="I281" s="20">
        <x:f t="shared" si="27"/>
        <x:v>0</x:v>
      </x:c>
      <x:c r="J281" s="20"/>
      <x:c r="K281" s="20"/>
      <x:c r="L281" s="20">
        <x:f t="shared" si="28"/>
        <x:v>0</x:v>
      </x:c>
      <x:c r="M281" s="20"/>
      <x:c r="N281" s="20">
        <x:f t="shared" si="29"/>
        <x:v>0</x:v>
      </x:c>
      <x:c r="O281" s="20"/>
      <x:c r="P281" s="20">
        <x:f t="shared" si="30"/>
        <x:v>0</x:v>
      </x:c>
      <x:c r="Q281" s="8"/>
    </x:row>
    <x:row r="282" spans="4:17" customHeight="1">
      <x:c r="D282" s="8"/>
      <x:c r="E282" s="8"/>
      <x:c r="F282" s="14"/>
      <x:c r="G282" s="11"/>
      <x:c r="H282" s="20"/>
      <x:c r="I282" s="20">
        <x:f t="shared" si="27"/>
        <x:v>0</x:v>
      </x:c>
      <x:c r="J282" s="20"/>
      <x:c r="K282" s="20"/>
      <x:c r="L282" s="20">
        <x:f t="shared" si="28"/>
        <x:v>0</x:v>
      </x:c>
      <x:c r="M282" s="20"/>
      <x:c r="N282" s="20">
        <x:f t="shared" si="29"/>
        <x:v>0</x:v>
      </x:c>
      <x:c r="O282" s="20"/>
      <x:c r="P282" s="20">
        <x:f t="shared" si="30"/>
        <x:v>0</x:v>
      </x:c>
      <x:c r="Q282" s="8"/>
    </x:row>
    <x:row r="283" spans="4:17" customHeight="1">
      <x:c r="D283" s="8"/>
      <x:c r="E283" s="8"/>
      <x:c r="F283" s="14"/>
      <x:c r="G283" s="11"/>
      <x:c r="H283" s="20"/>
      <x:c r="I283" s="20">
        <x:f t="shared" si="27"/>
        <x:v>0</x:v>
      </x:c>
      <x:c r="J283" s="20"/>
      <x:c r="K283" s="20"/>
      <x:c r="L283" s="20">
        <x:f t="shared" si="28"/>
        <x:v>0</x:v>
      </x:c>
      <x:c r="M283" s="20"/>
      <x:c r="N283" s="20">
        <x:f t="shared" si="29"/>
        <x:v>0</x:v>
      </x:c>
      <x:c r="O283" s="20"/>
      <x:c r="P283" s="20">
        <x:f t="shared" si="30"/>
        <x:v>0</x:v>
      </x:c>
      <x:c r="Q283" s="8"/>
    </x:row>
    <x:row r="284" spans="4:17" customHeight="1">
      <x:c r="D284" s="8"/>
      <x:c r="E284" s="8"/>
      <x:c r="F284" s="14"/>
      <x:c r="G284" s="11"/>
      <x:c r="H284" s="20"/>
      <x:c r="I284" s="20">
        <x:f t="shared" si="27"/>
        <x:v>0</x:v>
      </x:c>
      <x:c r="J284" s="20"/>
      <x:c r="K284" s="20"/>
      <x:c r="L284" s="20">
        <x:f t="shared" si="28"/>
        <x:v>0</x:v>
      </x:c>
      <x:c r="M284" s="20"/>
      <x:c r="N284" s="20">
        <x:f t="shared" si="29"/>
        <x:v>0</x:v>
      </x:c>
      <x:c r="O284" s="20"/>
      <x:c r="P284" s="20">
        <x:f t="shared" si="30"/>
        <x:v>0</x:v>
      </x:c>
      <x:c r="Q284" s="8"/>
    </x:row>
    <x:row r="285" spans="4:17" customHeight="1">
      <x:c r="D285" s="8"/>
      <x:c r="E285" s="8"/>
      <x:c r="F285" s="14"/>
      <x:c r="G285" s="11"/>
      <x:c r="H285" s="20"/>
      <x:c r="I285" s="20">
        <x:f t="shared" si="27"/>
        <x:v>0</x:v>
      </x:c>
      <x:c r="J285" s="20"/>
      <x:c r="K285" s="20"/>
      <x:c r="L285" s="20">
        <x:f t="shared" si="28"/>
        <x:v>0</x:v>
      </x:c>
      <x:c r="M285" s="20"/>
      <x:c r="N285" s="20">
        <x:f t="shared" si="29"/>
        <x:v>0</x:v>
      </x:c>
      <x:c r="O285" s="20"/>
      <x:c r="P285" s="20">
        <x:f t="shared" si="30"/>
        <x:v>0</x:v>
      </x:c>
      <x:c r="Q285" s="8"/>
    </x:row>
    <x:row r="286" spans="4:17" customHeight="1">
      <x:c r="D286" s="8"/>
      <x:c r="E286" s="8"/>
      <x:c r="F286" s="14"/>
      <x:c r="G286" s="11"/>
      <x:c r="H286" s="20"/>
      <x:c r="I286" s="20">
        <x:f t="shared" si="27"/>
        <x:v>0</x:v>
      </x:c>
      <x:c r="J286" s="20"/>
      <x:c r="K286" s="20"/>
      <x:c r="L286" s="20">
        <x:f t="shared" si="28"/>
        <x:v>0</x:v>
      </x:c>
      <x:c r="M286" s="20"/>
      <x:c r="N286" s="20">
        <x:f t="shared" si="29"/>
        <x:v>0</x:v>
      </x:c>
      <x:c r="O286" s="20"/>
      <x:c r="P286" s="20">
        <x:f t="shared" si="30"/>
        <x:v>0</x:v>
      </x:c>
      <x:c r="Q286" s="8"/>
    </x:row>
    <x:row r="287" spans="4:17" customHeight="1">
      <x:c r="D287" s="8"/>
      <x:c r="E287" s="8"/>
      <x:c r="F287" s="14"/>
      <x:c r="G287" s="11"/>
      <x:c r="H287" s="20"/>
      <x:c r="I287" s="20">
        <x:f t="shared" si="27"/>
        <x:v>0</x:v>
      </x:c>
      <x:c r="J287" s="20"/>
      <x:c r="K287" s="20"/>
      <x:c r="L287" s="20">
        <x:f t="shared" si="28"/>
        <x:v>0</x:v>
      </x:c>
      <x:c r="M287" s="20"/>
      <x:c r="N287" s="20">
        <x:f t="shared" si="29"/>
        <x:v>0</x:v>
      </x:c>
      <x:c r="O287" s="20"/>
      <x:c r="P287" s="20">
        <x:f t="shared" si="30"/>
        <x:v>0</x:v>
      </x:c>
      <x:c r="Q287" s="8"/>
    </x:row>
    <x:row r="288" spans="4:17" customHeight="1">
      <x:c r="D288" s="8"/>
      <x:c r="E288" s="8"/>
      <x:c r="F288" s="14"/>
      <x:c r="G288" s="11"/>
      <x:c r="H288" s="20"/>
      <x:c r="I288" s="20">
        <x:f t="shared" si="27"/>
        <x:v>0</x:v>
      </x:c>
      <x:c r="J288" s="20"/>
      <x:c r="K288" s="20"/>
      <x:c r="L288" s="20">
        <x:f t="shared" si="28"/>
        <x:v>0</x:v>
      </x:c>
      <x:c r="M288" s="20"/>
      <x:c r="N288" s="20">
        <x:f t="shared" si="29"/>
        <x:v>0</x:v>
      </x:c>
      <x:c r="O288" s="20"/>
      <x:c r="P288" s="20">
        <x:f t="shared" si="30"/>
        <x:v>0</x:v>
      </x:c>
      <x:c r="Q288" s="8"/>
    </x:row>
    <x:row r="289" spans="2:17" customHeight="1">
      <x:c r="B289" s="9" t="s">
        <x:v>332</x:v>
      </x:c>
      <x:c r="D289" s="8" t="s">
        <x:v>439</x:v>
      </x:c>
      <x:c r="E289" s="8"/>
      <x:c r="F289" s="14"/>
      <x:c r="G289" s="11"/>
      <x:c r="H289" s="20"/>
      <x:c r="I289" s="20">
        <x:f>TRUNC(SUM(I264:I288))</x:f>
        <x:v>0</x:v>
      </x:c>
      <x:c r="J289" s="20"/>
      <x:c r="K289" s="20"/>
      <x:c r="L289" s="20">
        <x:f>TRUNC(SUM(L264:L288))</x:f>
        <x:v>0</x:v>
      </x:c>
      <x:c r="M289" s="20"/>
      <x:c r="N289" s="20">
        <x:f>TRUNC(SUM(N264:N288))</x:f>
        <x:v>0</x:v>
      </x:c>
      <x:c r="O289" s="20"/>
      <x:c r="P289" s="20">
        <x:f>TRUNC(SUM(P264:P288))</x:f>
        <x:v>0</x:v>
      </x:c>
      <x:c r="Q289" s="8"/>
    </x:row>
    <x:row r="290" spans="2:17" customHeight="1">
      <x:c r="B290" s="9" t="s">
        <x:v>335</x:v>
      </x:c>
      <x:c r="D290" s="106" t="s">
        <x:v>654</x:v>
      </x:c>
      <x:c r="E290" s="107"/>
      <x:c r="F290" s="107"/>
      <x:c r="G290" s="107"/>
      <x:c r="H290" s="107"/>
      <x:c r="I290" s="107"/>
      <x:c r="J290" s="107"/>
      <x:c r="K290" s="107"/>
      <x:c r="L290" s="107"/>
      <x:c r="M290" s="107"/>
      <x:c r="N290" s="107"/>
      <x:c r="O290" s="107"/>
      <x:c r="P290" s="107"/>
      <x:c r="Q290" s="108"/>
    </x:row>
    <x:row r="291" spans="1:29" customHeight="1">
      <x:c r="A291" s="9" t="s">
        <x:v>558</x:v>
      </x:c>
      <x:c r="B291" s="9" t="s">
        <x:v>76</x:v>
      </x:c>
      <x:c r="C291" s="9" t="s">
        <x:v>147</x:v>
      </x:c>
      <x:c r="D291" s="8" t="s">
        <x:v>37</x:v>
      </x:c>
      <x:c r="E291" s="8" t="s">
        <x:v>370</x:v>
      </x:c>
      <x:c r="F291" s="14" t="s">
        <x:v>397</x:v>
      </x:c>
      <x:c r="G291" s="11">
        <x:v>60</x:v>
      </x:c>
      <x:c r="H291" s="20"/>
      <x:c r="I291" s="20"/>
      <x:c r="J291" s="20"/>
      <x:c r="K291" s="20"/>
      <x:c r="L291" s="20"/>
      <x:c r="M291" s="20"/>
      <x:c r="N291" s="20"/>
      <x:c r="O291" s="20"/>
      <x:c r="P291" s="20"/>
      <x:c r="Q291" s="8"/>
      <x:c r="AB291" s="18">
        <x:f>G291*H291</x:f>
        <x:v>0</x:v>
      </x:c>
      <x:c r="AC291" s="18">
        <x:f>G291*H291</x:f>
        <x:v>0</x:v>
      </x:c>
    </x:row>
    <x:row r="292" spans="1:29" customHeight="1">
      <x:c r="A292" s="9" t="s">
        <x:v>571</x:v>
      </x:c>
      <x:c r="B292" s="9" t="s">
        <x:v>76</x:v>
      </x:c>
      <x:c r="C292" s="9" t="s">
        <x:v>97</x:v>
      </x:c>
      <x:c r="D292" s="8" t="s">
        <x:v>37</x:v>
      </x:c>
      <x:c r="E292" s="8" t="s">
        <x:v>362</x:v>
      </x:c>
      <x:c r="F292" s="14" t="s">
        <x:v>397</x:v>
      </x:c>
      <x:c r="G292" s="11">
        <x:v>4</x:v>
      </x:c>
      <x:c r="H292" s="20"/>
      <x:c r="I292" s="20"/>
      <x:c r="J292" s="20"/>
      <x:c r="K292" s="20"/>
      <x:c r="L292" s="20"/>
      <x:c r="M292" s="20"/>
      <x:c r="N292" s="20"/>
      <x:c r="O292" s="20"/>
      <x:c r="P292" s="20"/>
      <x:c r="Q292" s="8"/>
      <x:c r="AB292" s="18">
        <x:f>G292*H292</x:f>
        <x:v>0</x:v>
      </x:c>
      <x:c r="AC292" s="18">
        <x:f>G292*H292</x:f>
        <x:v>0</x:v>
      </x:c>
    </x:row>
    <x:row r="293" spans="1:17" customHeight="1">
      <x:c r="A293" s="9" t="s">
        <x:v>586</x:v>
      </x:c>
      <x:c r="B293" s="9" t="s">
        <x:v>76</x:v>
      </x:c>
      <x:c r="C293" s="9" t="s">
        <x:v>128</x:v>
      </x:c>
      <x:c r="D293" s="8" t="s">
        <x:v>29</x:v>
      </x:c>
      <x:c r="E293" s="8" t="s">
        <x:v>36</x:v>
      </x:c>
      <x:c r="F293" s="14" t="s">
        <x:v>392</x:v>
      </x:c>
      <x:c r="G293" s="11">
        <x:v>8</x:v>
      </x:c>
      <x:c r="H293" s="20"/>
      <x:c r="I293" s="20"/>
      <x:c r="J293" s="20"/>
      <x:c r="K293" s="20"/>
      <x:c r="L293" s="20"/>
      <x:c r="M293" s="20"/>
      <x:c r="N293" s="20"/>
      <x:c r="O293" s="20"/>
      <x:c r="P293" s="20"/>
      <x:c r="Q293" s="8"/>
    </x:row>
    <x:row r="294" spans="1:17" customHeight="1">
      <x:c r="A294" s="9" t="s">
        <x:v>582</x:v>
      </x:c>
      <x:c r="B294" s="9" t="s">
        <x:v>76</x:v>
      </x:c>
      <x:c r="C294" s="9" t="s">
        <x:v>114</x:v>
      </x:c>
      <x:c r="D294" s="8" t="s">
        <x:v>25</x:v>
      </x:c>
      <x:c r="E294" s="8" t="s">
        <x:v>496</x:v>
      </x:c>
      <x:c r="F294" s="14" t="s">
        <x:v>392</x:v>
      </x:c>
      <x:c r="G294" s="11">
        <x:v>4</x:v>
      </x:c>
      <x:c r="H294" s="20"/>
      <x:c r="I294" s="20"/>
      <x:c r="J294" s="20"/>
      <x:c r="K294" s="20"/>
      <x:c r="L294" s="20"/>
      <x:c r="M294" s="20"/>
      <x:c r="N294" s="20"/>
      <x:c r="O294" s="20"/>
      <x:c r="P294" s="20"/>
      <x:c r="Q294" s="8"/>
    </x:row>
    <x:row r="295" spans="1:17" customHeight="1">
      <x:c r="A295" s="9" t="s">
        <x:v>458</x:v>
      </x:c>
      <x:c r="B295" s="9" t="s">
        <x:v>76</x:v>
      </x:c>
      <x:c r="C295" s="9" t="s">
        <x:v>186</x:v>
      </x:c>
      <x:c r="D295" s="8" t="s">
        <x:v>492</x:v>
      </x:c>
      <x:c r="E295" s="8" t="s">
        <x:v>490</x:v>
      </x:c>
      <x:c r="F295" s="14" t="s">
        <x:v>392</x:v>
      </x:c>
      <x:c r="G295" s="11">
        <x:v>8</x:v>
      </x:c>
      <x:c r="H295" s="20"/>
      <x:c r="I295" s="20"/>
      <x:c r="J295" s="20"/>
      <x:c r="K295" s="20"/>
      <x:c r="L295" s="20"/>
      <x:c r="M295" s="20"/>
      <x:c r="N295" s="20"/>
      <x:c r="O295" s="20"/>
      <x:c r="P295" s="20"/>
      <x:c r="Q295" s="8"/>
    </x:row>
    <x:row r="296" spans="1:29" customHeight="1">
      <x:c r="A296" s="9" t="s">
        <x:v>592</x:v>
      </x:c>
      <x:c r="B296" s="9" t="s">
        <x:v>76</x:v>
      </x:c>
      <x:c r="C296" s="9" t="s">
        <x:v>141</x:v>
      </x:c>
      <x:c r="D296" s="8" t="s">
        <x:v>259</x:v>
      </x:c>
      <x:c r="E296" s="8" t="s">
        <x:v>152</x:v>
      </x:c>
      <x:c r="F296" s="14" t="s">
        <x:v>397</x:v>
      </x:c>
      <x:c r="G296" s="11">
        <x:v>57</x:v>
      </x:c>
      <x:c r="H296" s="20"/>
      <x:c r="I296" s="20"/>
      <x:c r="J296" s="20"/>
      <x:c r="K296" s="20"/>
      <x:c r="L296" s="20"/>
      <x:c r="M296" s="20"/>
      <x:c r="N296" s="20"/>
      <x:c r="O296" s="20"/>
      <x:c r="P296" s="20"/>
      <x:c r="Q296" s="8"/>
      <x:c r="AC296" s="18">
        <x:f>G296*H296</x:f>
        <x:v>0</x:v>
      </x:c>
    </x:row>
    <x:row r="297" spans="1:29" customHeight="1">
      <x:c r="A297" s="9" t="s">
        <x:v>590</x:v>
      </x:c>
      <x:c r="B297" s="9" t="s">
        <x:v>76</x:v>
      </x:c>
      <x:c r="C297" s="9" t="s">
        <x:v>101</x:v>
      </x:c>
      <x:c r="D297" s="8" t="s">
        <x:v>146</x:v>
      </x:c>
      <x:c r="E297" s="8" t="s">
        <x:v>366</x:v>
      </x:c>
      <x:c r="F297" s="14" t="s">
        <x:v>397</x:v>
      </x:c>
      <x:c r="G297" s="11">
        <x:v>4</x:v>
      </x:c>
      <x:c r="H297" s="20"/>
      <x:c r="I297" s="20"/>
      <x:c r="J297" s="20"/>
      <x:c r="K297" s="20"/>
      <x:c r="L297" s="20"/>
      <x:c r="M297" s="20"/>
      <x:c r="N297" s="20"/>
      <x:c r="O297" s="20"/>
      <x:c r="P297" s="20"/>
      <x:c r="Q297" s="8"/>
      <x:c r="AC297" s="18">
        <x:f>G297*H297</x:f>
        <x:v>0</x:v>
      </x:c>
    </x:row>
    <x:row r="298" spans="1:29" customHeight="1">
      <x:c r="A298" s="9" t="s">
        <x:v>596</x:v>
      </x:c>
      <x:c r="B298" s="9" t="s">
        <x:v>76</x:v>
      </x:c>
      <x:c r="C298" s="9" t="s">
        <x:v>137</x:v>
      </x:c>
      <x:c r="D298" s="8" t="s">
        <x:v>495</x:v>
      </x:c>
      <x:c r="E298" s="8" t="s">
        <x:v>311</x:v>
      </x:c>
      <x:c r="F298" s="14" t="s">
        <x:v>397</x:v>
      </x:c>
      <x:c r="G298" s="11">
        <x:v>8</x:v>
      </x:c>
      <x:c r="H298" s="20"/>
      <x:c r="I298" s="20"/>
      <x:c r="J298" s="20"/>
      <x:c r="K298" s="20"/>
      <x:c r="L298" s="20"/>
      <x:c r="M298" s="20"/>
      <x:c r="N298" s="20"/>
      <x:c r="O298" s="20"/>
      <x:c r="P298" s="20"/>
      <x:c r="Q298" s="8"/>
      <x:c r="AC298" s="18">
        <x:f>G298*H298</x:f>
        <x:v>0</x:v>
      </x:c>
    </x:row>
    <x:row r="299" spans="1:29" customHeight="1">
      <x:c r="A299" s="9" t="s">
        <x:v>545</x:v>
      </x:c>
      <x:c r="B299" s="9" t="s">
        <x:v>76</x:v>
      </x:c>
      <x:c r="C299" s="9" t="s">
        <x:v>425</x:v>
      </x:c>
      <x:c r="D299" s="8" t="s">
        <x:v>46</x:v>
      </x:c>
      <x:c r="E299" s="8" t="s">
        <x:v>160</x:v>
      </x:c>
      <x:c r="F299" s="14" t="s">
        <x:v>397</x:v>
      </x:c>
      <x:c r="G299" s="11">
        <x:v>45</x:v>
      </x:c>
      <x:c r="H299" s="20"/>
      <x:c r="I299" s="20"/>
      <x:c r="J299" s="20"/>
      <x:c r="K299" s="20"/>
      <x:c r="L299" s="20"/>
      <x:c r="M299" s="20"/>
      <x:c r="N299" s="20"/>
      <x:c r="O299" s="20"/>
      <x:c r="P299" s="20"/>
      <x:c r="Q299" s="8"/>
      <x:c r="AC299" s="18">
        <x:f>G299*H299</x:f>
        <x:v>0</x:v>
      </x:c>
    </x:row>
    <x:row r="300" spans="1:17" customHeight="1">
      <x:c r="A300" s="9" t="s">
        <x:v>538</x:v>
      </x:c>
      <x:c r="B300" s="9" t="s">
        <x:v>76</x:v>
      </x:c>
      <x:c r="C300" s="9" t="s">
        <x:v>416</x:v>
      </x:c>
      <x:c r="D300" s="8" t="s">
        <x:v>49</x:v>
      </x:c>
      <x:c r="E300" s="8" t="s">
        <x:v>633</x:v>
      </x:c>
      <x:c r="F300" s="14" t="s">
        <x:v>392</x:v>
      </x:c>
      <x:c r="G300" s="11">
        <x:v>4</x:v>
      </x:c>
      <x:c r="H300" s="20"/>
      <x:c r="I300" s="20"/>
      <x:c r="J300" s="20"/>
      <x:c r="K300" s="20"/>
      <x:c r="L300" s="20"/>
      <x:c r="M300" s="20"/>
      <x:c r="N300" s="20"/>
      <x:c r="O300" s="20"/>
      <x:c r="P300" s="20"/>
      <x:c r="Q300" s="8"/>
    </x:row>
    <x:row r="301" spans="1:17" customHeight="1">
      <x:c r="A301" s="9" t="s">
        <x:v>561</x:v>
      </x:c>
      <x:c r="B301" s="9" t="s">
        <x:v>76</x:v>
      </x:c>
      <x:c r="C301" s="9" t="s">
        <x:v>140</x:v>
      </x:c>
      <x:c r="D301" s="8" t="s">
        <x:v>55</x:v>
      </x:c>
      <x:c r="E301" s="8" t="s">
        <x:v>328</x:v>
      </x:c>
      <x:c r="F301" s="14" t="s">
        <x:v>394</x:v>
      </x:c>
      <x:c r="G301" s="11">
        <x:v>30</x:v>
      </x:c>
      <x:c r="H301" s="20"/>
      <x:c r="I301" s="20"/>
      <x:c r="J301" s="20"/>
      <x:c r="K301" s="20"/>
      <x:c r="L301" s="20"/>
      <x:c r="M301" s="20"/>
      <x:c r="N301" s="20"/>
      <x:c r="O301" s="20"/>
      <x:c r="P301" s="20"/>
      <x:c r="Q301" s="8"/>
    </x:row>
    <x:row r="302" spans="1:17" customHeight="1">
      <x:c r="A302" s="9" t="s">
        <x:v>570</x:v>
      </x:c>
      <x:c r="B302" s="9" t="s">
        <x:v>76</x:v>
      </x:c>
      <x:c r="C302" s="9" t="s">
        <x:v>156</x:v>
      </x:c>
      <x:c r="D302" s="8" t="s">
        <x:v>55</x:v>
      </x:c>
      <x:c r="E302" s="8" t="s">
        <x:v>322</x:v>
      </x:c>
      <x:c r="F302" s="14" t="s">
        <x:v>394</x:v>
      </x:c>
      <x:c r="G302" s="11">
        <x:v>2</x:v>
      </x:c>
      <x:c r="H302" s="20"/>
      <x:c r="I302" s="20"/>
      <x:c r="J302" s="20"/>
      <x:c r="K302" s="20"/>
      <x:c r="L302" s="20"/>
      <x:c r="M302" s="20"/>
      <x:c r="N302" s="20"/>
      <x:c r="O302" s="20"/>
      <x:c r="P302" s="20"/>
      <x:c r="Q302" s="8"/>
    </x:row>
    <x:row r="303" spans="4:31" customHeight="1">
      <x:c r="D303" s="8"/>
      <x:c r="E303" s="8"/>
      <x:c r="F303" s="14"/>
      <x:c r="G303" s="11"/>
      <x:c r="H303" s="20"/>
      <x:c r="I303" s="20">
        <x:f t="shared" ref="I303:I314" si="31">TRUNC(G303*H303)</x:f>
        <x:v>0</x:v>
      </x:c>
      <x:c r="J303" s="20"/>
      <x:c r="K303" s="20"/>
      <x:c r="L303" s="20">
        <x:f t="shared" ref="L303:L314" si="32">TRUNC(G303*K303)</x:f>
        <x:v>0</x:v>
      </x:c>
      <x:c r="M303" s="20"/>
      <x:c r="N303" s="20">
        <x:f t="shared" ref="N303:N314" si="33">TRUNC(G303*M303)</x:f>
        <x:v>0</x:v>
      </x:c>
      <x:c r="O303" s="20"/>
      <x:c r="P303" s="20">
        <x:f t="shared" ref="P303:P314" si="34">SUM(I303,L303,N303)</x:f>
        <x:v>0</x:v>
      </x:c>
      <x:c r="Q303" s="8"/>
      <x:c r="AE303" s="18">
        <x:f>TRUNC(SUM(AE290:AE302))</x:f>
        <x:v>0</x:v>
      </x:c>
    </x:row>
    <x:row r="304" spans="4:17" customHeight="1">
      <x:c r="D304" s="8"/>
      <x:c r="E304" s="8"/>
      <x:c r="F304" s="14"/>
      <x:c r="G304" s="11"/>
      <x:c r="H304" s="20"/>
      <x:c r="I304" s="20">
        <x:f t="shared" si="31"/>
        <x:v>0</x:v>
      </x:c>
      <x:c r="J304" s="20"/>
      <x:c r="K304" s="20"/>
      <x:c r="L304" s="20">
        <x:f t="shared" si="32"/>
        <x:v>0</x:v>
      </x:c>
      <x:c r="M304" s="20"/>
      <x:c r="N304" s="20">
        <x:f t="shared" si="33"/>
        <x:v>0</x:v>
      </x:c>
      <x:c r="O304" s="20"/>
      <x:c r="P304" s="20">
        <x:f t="shared" si="34"/>
        <x:v>0</x:v>
      </x:c>
      <x:c r="Q304" s="8"/>
    </x:row>
    <x:row r="305" spans="4:17" customHeight="1">
      <x:c r="D305" s="8"/>
      <x:c r="E305" s="8"/>
      <x:c r="F305" s="14"/>
      <x:c r="G305" s="11"/>
      <x:c r="H305" s="20"/>
      <x:c r="I305" s="20">
        <x:f t="shared" si="31"/>
        <x:v>0</x:v>
      </x:c>
      <x:c r="J305" s="20"/>
      <x:c r="K305" s="20"/>
      <x:c r="L305" s="20">
        <x:f t="shared" si="32"/>
        <x:v>0</x:v>
      </x:c>
      <x:c r="M305" s="20"/>
      <x:c r="N305" s="20">
        <x:f t="shared" si="33"/>
        <x:v>0</x:v>
      </x:c>
      <x:c r="O305" s="20"/>
      <x:c r="P305" s="20">
        <x:f t="shared" si="34"/>
        <x:v>0</x:v>
      </x:c>
      <x:c r="Q305" s="8"/>
    </x:row>
    <x:row r="306" spans="4:17" customHeight="1">
      <x:c r="D306" s="8"/>
      <x:c r="E306" s="8"/>
      <x:c r="F306" s="14"/>
      <x:c r="G306" s="11"/>
      <x:c r="H306" s="20"/>
      <x:c r="I306" s="20">
        <x:f t="shared" si="31"/>
        <x:v>0</x:v>
      </x:c>
      <x:c r="J306" s="20"/>
      <x:c r="K306" s="20"/>
      <x:c r="L306" s="20">
        <x:f t="shared" si="32"/>
        <x:v>0</x:v>
      </x:c>
      <x:c r="M306" s="20"/>
      <x:c r="N306" s="20">
        <x:f t="shared" si="33"/>
        <x:v>0</x:v>
      </x:c>
      <x:c r="O306" s="20"/>
      <x:c r="P306" s="20">
        <x:f t="shared" si="34"/>
        <x:v>0</x:v>
      </x:c>
      <x:c r="Q306" s="8"/>
    </x:row>
    <x:row r="307" spans="4:17" customHeight="1">
      <x:c r="D307" s="8"/>
      <x:c r="E307" s="8"/>
      <x:c r="F307" s="14"/>
      <x:c r="G307" s="11"/>
      <x:c r="H307" s="20"/>
      <x:c r="I307" s="20">
        <x:f t="shared" si="31"/>
        <x:v>0</x:v>
      </x:c>
      <x:c r="J307" s="20"/>
      <x:c r="K307" s="20"/>
      <x:c r="L307" s="20">
        <x:f t="shared" si="32"/>
        <x:v>0</x:v>
      </x:c>
      <x:c r="M307" s="20"/>
      <x:c r="N307" s="20">
        <x:f t="shared" si="33"/>
        <x:v>0</x:v>
      </x:c>
      <x:c r="O307" s="20"/>
      <x:c r="P307" s="20">
        <x:f t="shared" si="34"/>
        <x:v>0</x:v>
      </x:c>
      <x:c r="Q307" s="8"/>
    </x:row>
    <x:row r="308" spans="4:17" customHeight="1">
      <x:c r="D308" s="8"/>
      <x:c r="E308" s="8"/>
      <x:c r="F308" s="14"/>
      <x:c r="G308" s="11"/>
      <x:c r="H308" s="20"/>
      <x:c r="I308" s="20">
        <x:f t="shared" si="31"/>
        <x:v>0</x:v>
      </x:c>
      <x:c r="J308" s="20"/>
      <x:c r="K308" s="20"/>
      <x:c r="L308" s="20">
        <x:f t="shared" si="32"/>
        <x:v>0</x:v>
      </x:c>
      <x:c r="M308" s="20"/>
      <x:c r="N308" s="20">
        <x:f t="shared" si="33"/>
        <x:v>0</x:v>
      </x:c>
      <x:c r="O308" s="20"/>
      <x:c r="P308" s="20">
        <x:f t="shared" si="34"/>
        <x:v>0</x:v>
      </x:c>
      <x:c r="Q308" s="8"/>
    </x:row>
    <x:row r="309" spans="4:17" customHeight="1">
      <x:c r="D309" s="8"/>
      <x:c r="E309" s="8"/>
      <x:c r="F309" s="14"/>
      <x:c r="G309" s="11"/>
      <x:c r="H309" s="20"/>
      <x:c r="I309" s="20">
        <x:f t="shared" si="31"/>
        <x:v>0</x:v>
      </x:c>
      <x:c r="J309" s="20"/>
      <x:c r="K309" s="20"/>
      <x:c r="L309" s="20">
        <x:f t="shared" si="32"/>
        <x:v>0</x:v>
      </x:c>
      <x:c r="M309" s="20"/>
      <x:c r="N309" s="20">
        <x:f t="shared" si="33"/>
        <x:v>0</x:v>
      </x:c>
      <x:c r="O309" s="20"/>
      <x:c r="P309" s="20">
        <x:f t="shared" si="34"/>
        <x:v>0</x:v>
      </x:c>
      <x:c r="Q309" s="8"/>
    </x:row>
    <x:row r="310" spans="4:17" customHeight="1">
      <x:c r="D310" s="8"/>
      <x:c r="E310" s="8"/>
      <x:c r="F310" s="14"/>
      <x:c r="G310" s="11"/>
      <x:c r="H310" s="20"/>
      <x:c r="I310" s="20">
        <x:f t="shared" si="31"/>
        <x:v>0</x:v>
      </x:c>
      <x:c r="J310" s="20"/>
      <x:c r="K310" s="20"/>
      <x:c r="L310" s="20">
        <x:f t="shared" si="32"/>
        <x:v>0</x:v>
      </x:c>
      <x:c r="M310" s="20"/>
      <x:c r="N310" s="20">
        <x:f t="shared" si="33"/>
        <x:v>0</x:v>
      </x:c>
      <x:c r="O310" s="20"/>
      <x:c r="P310" s="20">
        <x:f t="shared" si="34"/>
        <x:v>0</x:v>
      </x:c>
      <x:c r="Q310" s="8"/>
    </x:row>
    <x:row r="311" spans="4:17" customHeight="1">
      <x:c r="D311" s="8"/>
      <x:c r="E311" s="8"/>
      <x:c r="F311" s="14"/>
      <x:c r="G311" s="11"/>
      <x:c r="H311" s="20"/>
      <x:c r="I311" s="20">
        <x:f t="shared" si="31"/>
        <x:v>0</x:v>
      </x:c>
      <x:c r="J311" s="20"/>
      <x:c r="K311" s="20"/>
      <x:c r="L311" s="20">
        <x:f t="shared" si="32"/>
        <x:v>0</x:v>
      </x:c>
      <x:c r="M311" s="20"/>
      <x:c r="N311" s="20">
        <x:f t="shared" si="33"/>
        <x:v>0</x:v>
      </x:c>
      <x:c r="O311" s="20"/>
      <x:c r="P311" s="20">
        <x:f t="shared" si="34"/>
        <x:v>0</x:v>
      </x:c>
      <x:c r="Q311" s="8"/>
    </x:row>
    <x:row r="312" spans="4:17" customHeight="1">
      <x:c r="D312" s="8"/>
      <x:c r="E312" s="8"/>
      <x:c r="F312" s="14"/>
      <x:c r="G312" s="11"/>
      <x:c r="H312" s="20"/>
      <x:c r="I312" s="20">
        <x:f t="shared" si="31"/>
        <x:v>0</x:v>
      </x:c>
      <x:c r="J312" s="20"/>
      <x:c r="K312" s="20"/>
      <x:c r="L312" s="20">
        <x:f t="shared" si="32"/>
        <x:v>0</x:v>
      </x:c>
      <x:c r="M312" s="20"/>
      <x:c r="N312" s="20">
        <x:f t="shared" si="33"/>
        <x:v>0</x:v>
      </x:c>
      <x:c r="O312" s="20"/>
      <x:c r="P312" s="20">
        <x:f t="shared" si="34"/>
        <x:v>0</x:v>
      </x:c>
      <x:c r="Q312" s="8"/>
    </x:row>
    <x:row r="313" spans="4:17" customHeight="1">
      <x:c r="D313" s="8"/>
      <x:c r="E313" s="8"/>
      <x:c r="F313" s="14"/>
      <x:c r="G313" s="11"/>
      <x:c r="H313" s="20"/>
      <x:c r="I313" s="20">
        <x:f t="shared" si="31"/>
        <x:v>0</x:v>
      </x:c>
      <x:c r="J313" s="20"/>
      <x:c r="K313" s="20"/>
      <x:c r="L313" s="20">
        <x:f t="shared" si="32"/>
        <x:v>0</x:v>
      </x:c>
      <x:c r="M313" s="20"/>
      <x:c r="N313" s="20">
        <x:f t="shared" si="33"/>
        <x:v>0</x:v>
      </x:c>
      <x:c r="O313" s="20"/>
      <x:c r="P313" s="20">
        <x:f t="shared" si="34"/>
        <x:v>0</x:v>
      </x:c>
      <x:c r="Q313" s="8"/>
    </x:row>
    <x:row r="314" spans="4:17" customHeight="1">
      <x:c r="D314" s="8"/>
      <x:c r="E314" s="8"/>
      <x:c r="F314" s="14"/>
      <x:c r="G314" s="11"/>
      <x:c r="H314" s="20"/>
      <x:c r="I314" s="20">
        <x:f t="shared" si="31"/>
        <x:v>0</x:v>
      </x:c>
      <x:c r="J314" s="20"/>
      <x:c r="K314" s="20"/>
      <x:c r="L314" s="20">
        <x:f t="shared" si="32"/>
        <x:v>0</x:v>
      </x:c>
      <x:c r="M314" s="20"/>
      <x:c r="N314" s="20">
        <x:f t="shared" si="33"/>
        <x:v>0</x:v>
      </x:c>
      <x:c r="O314" s="20"/>
      <x:c r="P314" s="20">
        <x:f t="shared" si="34"/>
        <x:v>0</x:v>
      </x:c>
      <x:c r="Q314" s="8"/>
    </x:row>
    <x:row r="315" spans="2:17" customHeight="1">
      <x:c r="B315" s="9" t="s">
        <x:v>332</x:v>
      </x:c>
      <x:c r="D315" s="8" t="s">
        <x:v>439</x:v>
      </x:c>
      <x:c r="E315" s="8"/>
      <x:c r="F315" s="14"/>
      <x:c r="G315" s="11"/>
      <x:c r="H315" s="20"/>
      <x:c r="I315" s="20">
        <x:f>TRUNC(SUM(I290:I314))</x:f>
        <x:v>0</x:v>
      </x:c>
      <x:c r="J315" s="20"/>
      <x:c r="K315" s="20"/>
      <x:c r="L315" s="20">
        <x:f>TRUNC(SUM(L290:L314))</x:f>
        <x:v>0</x:v>
      </x:c>
      <x:c r="M315" s="20"/>
      <x:c r="N315" s="20">
        <x:f>TRUNC(SUM(N290:N314))</x:f>
        <x:v>0</x:v>
      </x:c>
      <x:c r="O315" s="20"/>
      <x:c r="P315" s="20">
        <x:f>TRUNC(SUM(P290:P314))</x:f>
        <x:v>0</x:v>
      </x:c>
      <x:c r="Q315" s="8"/>
    </x:row>
    <x:row r="316" spans="2:17" customHeight="1">
      <x:c r="B316" s="9" t="s">
        <x:v>335</x:v>
      </x:c>
      <x:c r="D316" s="106" t="s">
        <x:v>11</x:v>
      </x:c>
      <x:c r="E316" s="107"/>
      <x:c r="F316" s="107"/>
      <x:c r="G316" s="107"/>
      <x:c r="H316" s="107"/>
      <x:c r="I316" s="107"/>
      <x:c r="J316" s="107"/>
      <x:c r="K316" s="107"/>
      <x:c r="L316" s="107"/>
      <x:c r="M316" s="107"/>
      <x:c r="N316" s="107"/>
      <x:c r="O316" s="107"/>
      <x:c r="P316" s="107"/>
      <x:c r="Q316" s="108"/>
    </x:row>
    <x:row r="317" spans="1:29" customHeight="1">
      <x:c r="A317" s="9" t="s">
        <x:v>560</x:v>
      </x:c>
      <x:c r="B317" s="9" t="s">
        <x:v>84</x:v>
      </x:c>
      <x:c r="C317" s="9" t="s">
        <x:v>98</x:v>
      </x:c>
      <x:c r="D317" s="8" t="s">
        <x:v>531</x:v>
      </x:c>
      <x:c r="E317" s="8" t="s">
        <x:v>111</x:v>
      </x:c>
      <x:c r="F317" s="14" t="s">
        <x:v>397</x:v>
      </x:c>
      <x:c r="G317" s="11">
        <x:v>2</x:v>
      </x:c>
      <x:c r="H317" s="20"/>
      <x:c r="I317" s="20"/>
      <x:c r="J317" s="20"/>
      <x:c r="K317" s="20"/>
      <x:c r="L317" s="20"/>
      <x:c r="M317" s="20"/>
      <x:c r="N317" s="20"/>
      <x:c r="O317" s="20"/>
      <x:c r="P317" s="20"/>
      <x:c r="Q317" s="8"/>
      <x:c r="AC317" s="18">
        <x:f>G317*H317</x:f>
        <x:v>0</x:v>
      </x:c>
    </x:row>
    <x:row r="318" spans="1:17" customHeight="1">
      <x:c r="A318" s="9" t="s">
        <x:v>463</x:v>
      </x:c>
      <x:c r="B318" s="9" t="s">
        <x:v>84</x:v>
      </x:c>
      <x:c r="C318" s="9" t="s">
        <x:v>199</x:v>
      </x:c>
      <x:c r="D318" s="8" t="s">
        <x:v>531</x:v>
      </x:c>
      <x:c r="E318" s="8" t="s">
        <x:v>288</x:v>
      </x:c>
      <x:c r="F318" s="14" t="s">
        <x:v>392</x:v>
      </x:c>
      <x:c r="G318" s="11">
        <x:v>8</x:v>
      </x:c>
      <x:c r="H318" s="20"/>
      <x:c r="I318" s="20"/>
      <x:c r="J318" s="20"/>
      <x:c r="K318" s="20"/>
      <x:c r="L318" s="20"/>
      <x:c r="M318" s="20"/>
      <x:c r="N318" s="20"/>
      <x:c r="O318" s="20"/>
      <x:c r="P318" s="20"/>
      <x:c r="Q318" s="8"/>
    </x:row>
    <x:row r="319" spans="1:29" customHeight="1">
      <x:c r="A319" s="9" t="s">
        <x:v>574</x:v>
      </x:c>
      <x:c r="B319" s="9" t="s">
        <x:v>84</x:v>
      </x:c>
      <x:c r="C319" s="9" t="s">
        <x:v>131</x:v>
      </x:c>
      <x:c r="D319" s="8" t="s">
        <x:v>259</x:v>
      </x:c>
      <x:c r="E319" s="8" t="s">
        <x:v>280</x:v>
      </x:c>
      <x:c r="F319" s="14" t="s">
        <x:v>397</x:v>
      </x:c>
      <x:c r="G319" s="11">
        <x:v>4</x:v>
      </x:c>
      <x:c r="H319" s="20"/>
      <x:c r="I319" s="20"/>
      <x:c r="J319" s="20"/>
      <x:c r="K319" s="20"/>
      <x:c r="L319" s="20"/>
      <x:c r="M319" s="20"/>
      <x:c r="N319" s="20"/>
      <x:c r="O319" s="20"/>
      <x:c r="P319" s="20"/>
      <x:c r="Q319" s="8"/>
      <x:c r="AC319" s="18">
        <x:f>G319*H319</x:f>
        <x:v>0</x:v>
      </x:c>
    </x:row>
    <x:row r="320" spans="1:17" customHeight="1">
      <x:c r="A320" s="9" t="s">
        <x:v>543</x:v>
      </x:c>
      <x:c r="B320" s="9" t="s">
        <x:v>84</x:v>
      </x:c>
      <x:c r="C320" s="9" t="s">
        <x:v>415</x:v>
      </x:c>
      <x:c r="D320" s="8" t="s">
        <x:v>43</x:v>
      </x:c>
      <x:c r="E320" s="8" t="s">
        <x:v>537</x:v>
      </x:c>
      <x:c r="F320" s="14" t="s">
        <x:v>392</x:v>
      </x:c>
      <x:c r="G320" s="11">
        <x:v>4</x:v>
      </x:c>
      <x:c r="H320" s="20"/>
      <x:c r="I320" s="20"/>
      <x:c r="J320" s="20"/>
      <x:c r="K320" s="20"/>
      <x:c r="L320" s="20"/>
      <x:c r="M320" s="20"/>
      <x:c r="N320" s="20"/>
      <x:c r="O320" s="20"/>
      <x:c r="P320" s="20"/>
      <x:c r="Q320" s="8"/>
    </x:row>
    <x:row r="321" spans="1:17" customHeight="1">
      <x:c r="A321" s="9" t="s">
        <x:v>556</x:v>
      </x:c>
      <x:c r="B321" s="9" t="s">
        <x:v>84</x:v>
      </x:c>
      <x:c r="C321" s="9" t="s">
        <x:v>419</x:v>
      </x:c>
      <x:c r="D321" s="8" t="s">
        <x:v>48</x:v>
      </x:c>
      <x:c r="E321" s="8" t="s">
        <x:v>536</x:v>
      </x:c>
      <x:c r="F321" s="14" t="s">
        <x:v>326</x:v>
      </x:c>
      <x:c r="G321" s="11">
        <x:v>4</x:v>
      </x:c>
      <x:c r="H321" s="20"/>
      <x:c r="I321" s="20"/>
      <x:c r="J321" s="20"/>
      <x:c r="K321" s="20"/>
      <x:c r="L321" s="20"/>
      <x:c r="M321" s="20"/>
      <x:c r="N321" s="20"/>
      <x:c r="O321" s="20"/>
      <x:c r="P321" s="20"/>
      <x:c r="Q321" s="8"/>
    </x:row>
    <x:row r="322" spans="1:29" customHeight="1">
      <x:c r="A322" s="9" t="s">
        <x:v>555</x:v>
      </x:c>
      <x:c r="B322" s="9" t="s">
        <x:v>84</x:v>
      </x:c>
      <x:c r="C322" s="9" t="s">
        <x:v>142</x:v>
      </x:c>
      <x:c r="D322" s="8" t="s">
        <x:v>256</x:v>
      </x:c>
      <x:c r="E322" s="8" t="s">
        <x:v>30</x:v>
      </x:c>
      <x:c r="F322" s="14" t="s">
        <x:v>397</x:v>
      </x:c>
      <x:c r="G322" s="11">
        <x:v>2</x:v>
      </x:c>
      <x:c r="H322" s="20"/>
      <x:c r="I322" s="20"/>
      <x:c r="J322" s="20"/>
      <x:c r="K322" s="20"/>
      <x:c r="L322" s="20"/>
      <x:c r="M322" s="20"/>
      <x:c r="N322" s="20"/>
      <x:c r="O322" s="20"/>
      <x:c r="P322" s="20"/>
      <x:c r="Q322" s="8"/>
      <x:c r="AC322" s="18">
        <x:f>G322*H322</x:f>
        <x:v>0</x:v>
      </x:c>
    </x:row>
    <x:row r="323" spans="4:31" customHeight="1">
      <x:c r="D323" s="8"/>
      <x:c r="E323" s="8"/>
      <x:c r="F323" s="14"/>
      <x:c r="G323" s="11"/>
      <x:c r="H323" s="20"/>
      <x:c r="I323" s="20"/>
      <x:c r="J323" s="20"/>
      <x:c r="K323" s="20"/>
      <x:c r="L323" s="20"/>
      <x:c r="M323" s="20"/>
      <x:c r="N323" s="20"/>
      <x:c r="O323" s="20"/>
      <x:c r="P323" s="20"/>
      <x:c r="Q323" s="8"/>
      <x:c r="AE323" s="18">
        <x:f>TRUNC(SUM(AE316:AE322))</x:f>
        <x:v>0</x:v>
      </x:c>
    </x:row>
    <x:row r="324" spans="4:17" customHeight="1">
      <x:c r="D324" s="8"/>
      <x:c r="E324" s="8"/>
      <x:c r="F324" s="14"/>
      <x:c r="G324" s="11"/>
      <x:c r="H324" s="20"/>
      <x:c r="I324" s="20"/>
      <x:c r="J324" s="20"/>
      <x:c r="K324" s="20"/>
      <x:c r="L324" s="20"/>
      <x:c r="M324" s="20"/>
      <x:c r="N324" s="20"/>
      <x:c r="O324" s="20"/>
      <x:c r="P324" s="20"/>
      <x:c r="Q324" s="8"/>
    </x:row>
    <x:row r="325" spans="4:17" customHeight="1">
      <x:c r="D325" s="8"/>
      <x:c r="E325" s="8"/>
      <x:c r="F325" s="14"/>
      <x:c r="G325" s="11"/>
      <x:c r="H325" s="20"/>
      <x:c r="I325" s="20">
        <x:f t="shared" ref="I325:I340" si="35">TRUNC(G325*H325)</x:f>
        <x:v>0</x:v>
      </x:c>
      <x:c r="J325" s="20"/>
      <x:c r="K325" s="20"/>
      <x:c r="L325" s="20">
        <x:f t="shared" ref="L325:L340" si="36">TRUNC(G325*K325)</x:f>
        <x:v>0</x:v>
      </x:c>
      <x:c r="M325" s="20"/>
      <x:c r="N325" s="20">
        <x:f t="shared" ref="N325:N340" si="37">TRUNC(G325*M325)</x:f>
        <x:v>0</x:v>
      </x:c>
      <x:c r="O325" s="20"/>
      <x:c r="P325" s="20">
        <x:f t="shared" ref="P325:P340" si="38">SUM(I325,L325,N325)</x:f>
        <x:v>0</x:v>
      </x:c>
      <x:c r="Q325" s="8"/>
    </x:row>
    <x:row r="326" spans="4:17" customHeight="1">
      <x:c r="D326" s="8"/>
      <x:c r="E326" s="8"/>
      <x:c r="F326" s="14"/>
      <x:c r="G326" s="11"/>
      <x:c r="H326" s="20"/>
      <x:c r="I326" s="20">
        <x:f t="shared" si="35"/>
        <x:v>0</x:v>
      </x:c>
      <x:c r="J326" s="20"/>
      <x:c r="K326" s="20"/>
      <x:c r="L326" s="20">
        <x:f t="shared" si="36"/>
        <x:v>0</x:v>
      </x:c>
      <x:c r="M326" s="20"/>
      <x:c r="N326" s="20">
        <x:f t="shared" si="37"/>
        <x:v>0</x:v>
      </x:c>
      <x:c r="O326" s="20"/>
      <x:c r="P326" s="20">
        <x:f t="shared" si="38"/>
        <x:v>0</x:v>
      </x:c>
      <x:c r="Q326" s="8"/>
    </x:row>
    <x:row r="327" spans="4:17" customHeight="1">
      <x:c r="D327" s="8"/>
      <x:c r="E327" s="8"/>
      <x:c r="F327" s="14"/>
      <x:c r="G327" s="11"/>
      <x:c r="H327" s="20"/>
      <x:c r="I327" s="20">
        <x:f t="shared" si="35"/>
        <x:v>0</x:v>
      </x:c>
      <x:c r="J327" s="20"/>
      <x:c r="K327" s="20"/>
      <x:c r="L327" s="20">
        <x:f t="shared" si="36"/>
        <x:v>0</x:v>
      </x:c>
      <x:c r="M327" s="20"/>
      <x:c r="N327" s="20">
        <x:f t="shared" si="37"/>
        <x:v>0</x:v>
      </x:c>
      <x:c r="O327" s="20"/>
      <x:c r="P327" s="20">
        <x:f t="shared" si="38"/>
        <x:v>0</x:v>
      </x:c>
      <x:c r="Q327" s="8"/>
    </x:row>
    <x:row r="328" spans="4:17" customHeight="1">
      <x:c r="D328" s="8"/>
      <x:c r="E328" s="8"/>
      <x:c r="F328" s="14"/>
      <x:c r="G328" s="11"/>
      <x:c r="H328" s="20"/>
      <x:c r="I328" s="20">
        <x:f t="shared" si="35"/>
        <x:v>0</x:v>
      </x:c>
      <x:c r="J328" s="20"/>
      <x:c r="K328" s="20"/>
      <x:c r="L328" s="20">
        <x:f t="shared" si="36"/>
        <x:v>0</x:v>
      </x:c>
      <x:c r="M328" s="20"/>
      <x:c r="N328" s="20">
        <x:f t="shared" si="37"/>
        <x:v>0</x:v>
      </x:c>
      <x:c r="O328" s="20"/>
      <x:c r="P328" s="20">
        <x:f t="shared" si="38"/>
        <x:v>0</x:v>
      </x:c>
      <x:c r="Q328" s="8"/>
    </x:row>
    <x:row r="329" spans="4:17" customHeight="1">
      <x:c r="D329" s="8"/>
      <x:c r="E329" s="8"/>
      <x:c r="F329" s="14"/>
      <x:c r="G329" s="11"/>
      <x:c r="H329" s="20"/>
      <x:c r="I329" s="20">
        <x:f t="shared" si="35"/>
        <x:v>0</x:v>
      </x:c>
      <x:c r="J329" s="20"/>
      <x:c r="K329" s="20"/>
      <x:c r="L329" s="20">
        <x:f t="shared" si="36"/>
        <x:v>0</x:v>
      </x:c>
      <x:c r="M329" s="20"/>
      <x:c r="N329" s="20">
        <x:f t="shared" si="37"/>
        <x:v>0</x:v>
      </x:c>
      <x:c r="O329" s="20"/>
      <x:c r="P329" s="20">
        <x:f t="shared" si="38"/>
        <x:v>0</x:v>
      </x:c>
      <x:c r="Q329" s="8"/>
    </x:row>
    <x:row r="330" spans="4:17" customHeight="1">
      <x:c r="D330" s="8"/>
      <x:c r="E330" s="8"/>
      <x:c r="F330" s="14"/>
      <x:c r="G330" s="11"/>
      <x:c r="H330" s="20"/>
      <x:c r="I330" s="20">
        <x:f t="shared" si="35"/>
        <x:v>0</x:v>
      </x:c>
      <x:c r="J330" s="20"/>
      <x:c r="K330" s="20"/>
      <x:c r="L330" s="20">
        <x:f t="shared" si="36"/>
        <x:v>0</x:v>
      </x:c>
      <x:c r="M330" s="20"/>
      <x:c r="N330" s="20">
        <x:f t="shared" si="37"/>
        <x:v>0</x:v>
      </x:c>
      <x:c r="O330" s="20"/>
      <x:c r="P330" s="20">
        <x:f t="shared" si="38"/>
        <x:v>0</x:v>
      </x:c>
      <x:c r="Q330" s="8"/>
    </x:row>
    <x:row r="331" spans="4:17" customHeight="1">
      <x:c r="D331" s="8"/>
      <x:c r="E331" s="8"/>
      <x:c r="F331" s="14"/>
      <x:c r="G331" s="11"/>
      <x:c r="H331" s="20"/>
      <x:c r="I331" s="20">
        <x:f t="shared" si="35"/>
        <x:v>0</x:v>
      </x:c>
      <x:c r="J331" s="20"/>
      <x:c r="K331" s="20"/>
      <x:c r="L331" s="20">
        <x:f t="shared" si="36"/>
        <x:v>0</x:v>
      </x:c>
      <x:c r="M331" s="20"/>
      <x:c r="N331" s="20">
        <x:f t="shared" si="37"/>
        <x:v>0</x:v>
      </x:c>
      <x:c r="O331" s="20"/>
      <x:c r="P331" s="20">
        <x:f t="shared" si="38"/>
        <x:v>0</x:v>
      </x:c>
      <x:c r="Q331" s="8"/>
    </x:row>
    <x:row r="332" spans="4:17" customHeight="1">
      <x:c r="D332" s="8"/>
      <x:c r="E332" s="8"/>
      <x:c r="F332" s="14"/>
      <x:c r="G332" s="11"/>
      <x:c r="H332" s="20"/>
      <x:c r="I332" s="20">
        <x:f t="shared" si="35"/>
        <x:v>0</x:v>
      </x:c>
      <x:c r="J332" s="20"/>
      <x:c r="K332" s="20"/>
      <x:c r="L332" s="20">
        <x:f t="shared" si="36"/>
        <x:v>0</x:v>
      </x:c>
      <x:c r="M332" s="20"/>
      <x:c r="N332" s="20">
        <x:f t="shared" si="37"/>
        <x:v>0</x:v>
      </x:c>
      <x:c r="O332" s="20"/>
      <x:c r="P332" s="20">
        <x:f t="shared" si="38"/>
        <x:v>0</x:v>
      </x:c>
      <x:c r="Q332" s="8"/>
    </x:row>
    <x:row r="333" spans="4:17" customHeight="1">
      <x:c r="D333" s="8"/>
      <x:c r="E333" s="8"/>
      <x:c r="F333" s="14"/>
      <x:c r="G333" s="11"/>
      <x:c r="H333" s="20"/>
      <x:c r="I333" s="20">
        <x:f t="shared" si="35"/>
        <x:v>0</x:v>
      </x:c>
      <x:c r="J333" s="20"/>
      <x:c r="K333" s="20"/>
      <x:c r="L333" s="20">
        <x:f t="shared" si="36"/>
        <x:v>0</x:v>
      </x:c>
      <x:c r="M333" s="20"/>
      <x:c r="N333" s="20">
        <x:f t="shared" si="37"/>
        <x:v>0</x:v>
      </x:c>
      <x:c r="O333" s="20"/>
      <x:c r="P333" s="20">
        <x:f t="shared" si="38"/>
        <x:v>0</x:v>
      </x:c>
      <x:c r="Q333" s="8"/>
    </x:row>
    <x:row r="334" spans="4:17" customHeight="1">
      <x:c r="D334" s="8"/>
      <x:c r="E334" s="8"/>
      <x:c r="F334" s="14"/>
      <x:c r="G334" s="11"/>
      <x:c r="H334" s="20"/>
      <x:c r="I334" s="20">
        <x:f t="shared" si="35"/>
        <x:v>0</x:v>
      </x:c>
      <x:c r="J334" s="20"/>
      <x:c r="K334" s="20"/>
      <x:c r="L334" s="20">
        <x:f t="shared" si="36"/>
        <x:v>0</x:v>
      </x:c>
      <x:c r="M334" s="20"/>
      <x:c r="N334" s="20">
        <x:f t="shared" si="37"/>
        <x:v>0</x:v>
      </x:c>
      <x:c r="O334" s="20"/>
      <x:c r="P334" s="20">
        <x:f t="shared" si="38"/>
        <x:v>0</x:v>
      </x:c>
      <x:c r="Q334" s="8"/>
    </x:row>
    <x:row r="335" spans="4:17" customHeight="1">
      <x:c r="D335" s="8"/>
      <x:c r="E335" s="8"/>
      <x:c r="F335" s="14"/>
      <x:c r="G335" s="11"/>
      <x:c r="H335" s="20"/>
      <x:c r="I335" s="20">
        <x:f t="shared" si="35"/>
        <x:v>0</x:v>
      </x:c>
      <x:c r="J335" s="20"/>
      <x:c r="K335" s="20"/>
      <x:c r="L335" s="20">
        <x:f t="shared" si="36"/>
        <x:v>0</x:v>
      </x:c>
      <x:c r="M335" s="20"/>
      <x:c r="N335" s="20">
        <x:f t="shared" si="37"/>
        <x:v>0</x:v>
      </x:c>
      <x:c r="O335" s="20"/>
      <x:c r="P335" s="20">
        <x:f t="shared" si="38"/>
        <x:v>0</x:v>
      </x:c>
      <x:c r="Q335" s="8"/>
    </x:row>
    <x:row r="336" spans="4:17" customHeight="1">
      <x:c r="D336" s="8"/>
      <x:c r="E336" s="8"/>
      <x:c r="F336" s="14"/>
      <x:c r="G336" s="11"/>
      <x:c r="H336" s="20"/>
      <x:c r="I336" s="20">
        <x:f t="shared" si="35"/>
        <x:v>0</x:v>
      </x:c>
      <x:c r="J336" s="20"/>
      <x:c r="K336" s="20"/>
      <x:c r="L336" s="20">
        <x:f t="shared" si="36"/>
        <x:v>0</x:v>
      </x:c>
      <x:c r="M336" s="20"/>
      <x:c r="N336" s="20">
        <x:f t="shared" si="37"/>
        <x:v>0</x:v>
      </x:c>
      <x:c r="O336" s="20"/>
      <x:c r="P336" s="20">
        <x:f t="shared" si="38"/>
        <x:v>0</x:v>
      </x:c>
      <x:c r="Q336" s="8"/>
    </x:row>
    <x:row r="337" spans="4:17" customHeight="1">
      <x:c r="D337" s="8"/>
      <x:c r="E337" s="8"/>
      <x:c r="F337" s="14"/>
      <x:c r="G337" s="11"/>
      <x:c r="H337" s="20"/>
      <x:c r="I337" s="20">
        <x:f t="shared" si="35"/>
        <x:v>0</x:v>
      </x:c>
      <x:c r="J337" s="20"/>
      <x:c r="K337" s="20"/>
      <x:c r="L337" s="20">
        <x:f t="shared" si="36"/>
        <x:v>0</x:v>
      </x:c>
      <x:c r="M337" s="20"/>
      <x:c r="N337" s="20">
        <x:f t="shared" si="37"/>
        <x:v>0</x:v>
      </x:c>
      <x:c r="O337" s="20"/>
      <x:c r="P337" s="20">
        <x:f t="shared" si="38"/>
        <x:v>0</x:v>
      </x:c>
      <x:c r="Q337" s="8"/>
    </x:row>
    <x:row r="338" spans="4:17" customHeight="1">
      <x:c r="D338" s="8"/>
      <x:c r="E338" s="8"/>
      <x:c r="F338" s="14"/>
      <x:c r="G338" s="11"/>
      <x:c r="H338" s="20"/>
      <x:c r="I338" s="20">
        <x:f t="shared" si="35"/>
        <x:v>0</x:v>
      </x:c>
      <x:c r="J338" s="20"/>
      <x:c r="K338" s="20"/>
      <x:c r="L338" s="20">
        <x:f t="shared" si="36"/>
        <x:v>0</x:v>
      </x:c>
      <x:c r="M338" s="20"/>
      <x:c r="N338" s="20">
        <x:f t="shared" si="37"/>
        <x:v>0</x:v>
      </x:c>
      <x:c r="O338" s="20"/>
      <x:c r="P338" s="20">
        <x:f t="shared" si="38"/>
        <x:v>0</x:v>
      </x:c>
      <x:c r="Q338" s="8"/>
    </x:row>
    <x:row r="339" spans="4:17" customHeight="1">
      <x:c r="D339" s="8"/>
      <x:c r="E339" s="8"/>
      <x:c r="F339" s="14"/>
      <x:c r="G339" s="11"/>
      <x:c r="H339" s="20"/>
      <x:c r="I339" s="20">
        <x:f t="shared" si="35"/>
        <x:v>0</x:v>
      </x:c>
      <x:c r="J339" s="20"/>
      <x:c r="K339" s="20"/>
      <x:c r="L339" s="20">
        <x:f t="shared" si="36"/>
        <x:v>0</x:v>
      </x:c>
      <x:c r="M339" s="20"/>
      <x:c r="N339" s="20">
        <x:f t="shared" si="37"/>
        <x:v>0</x:v>
      </x:c>
      <x:c r="O339" s="20"/>
      <x:c r="P339" s="20">
        <x:f t="shared" si="38"/>
        <x:v>0</x:v>
      </x:c>
      <x:c r="Q339" s="8"/>
    </x:row>
    <x:row r="340" spans="4:17" customHeight="1">
      <x:c r="D340" s="8"/>
      <x:c r="E340" s="8"/>
      <x:c r="F340" s="14"/>
      <x:c r="G340" s="11"/>
      <x:c r="H340" s="20"/>
      <x:c r="I340" s="20">
        <x:f t="shared" si="35"/>
        <x:v>0</x:v>
      </x:c>
      <x:c r="J340" s="20"/>
      <x:c r="K340" s="20"/>
      <x:c r="L340" s="20">
        <x:f t="shared" si="36"/>
        <x:v>0</x:v>
      </x:c>
      <x:c r="M340" s="20"/>
      <x:c r="N340" s="20">
        <x:f t="shared" si="37"/>
        <x:v>0</x:v>
      </x:c>
      <x:c r="O340" s="20"/>
      <x:c r="P340" s="20">
        <x:f t="shared" si="38"/>
        <x:v>0</x:v>
      </x:c>
      <x:c r="Q340" s="8"/>
    </x:row>
    <x:row r="341" spans="2:17" customHeight="1">
      <x:c r="B341" s="9" t="s">
        <x:v>332</x:v>
      </x:c>
      <x:c r="D341" s="8" t="s">
        <x:v>439</x:v>
      </x:c>
      <x:c r="E341" s="8"/>
      <x:c r="F341" s="14"/>
      <x:c r="G341" s="11"/>
      <x:c r="H341" s="20"/>
      <x:c r="I341" s="20">
        <x:f>TRUNC(SUM(I316:I340))</x:f>
        <x:v>0</x:v>
      </x:c>
      <x:c r="J341" s="20"/>
      <x:c r="K341" s="20"/>
      <x:c r="L341" s="20">
        <x:f>TRUNC(SUM(L316:L340))</x:f>
        <x:v>0</x:v>
      </x:c>
      <x:c r="M341" s="20"/>
      <x:c r="N341" s="20">
        <x:f>TRUNC(SUM(N316:N340))</x:f>
        <x:v>0</x:v>
      </x:c>
      <x:c r="O341" s="20"/>
      <x:c r="P341" s="20">
        <x:f>TRUNC(SUM(P316:P340))</x:f>
        <x:v>0</x:v>
      </x:c>
      <x:c r="Q341" s="8"/>
    </x:row>
    <x:row r="342" spans="2:17" customHeight="1">
      <x:c r="B342" s="9" t="s">
        <x:v>335</x:v>
      </x:c>
      <x:c r="D342" s="106" t="s">
        <x:v>13</x:v>
      </x:c>
      <x:c r="E342" s="107"/>
      <x:c r="F342" s="107"/>
      <x:c r="G342" s="107"/>
      <x:c r="H342" s="107"/>
      <x:c r="I342" s="107"/>
      <x:c r="J342" s="107"/>
      <x:c r="K342" s="107"/>
      <x:c r="L342" s="107"/>
      <x:c r="M342" s="107"/>
      <x:c r="N342" s="107"/>
      <x:c r="O342" s="107"/>
      <x:c r="P342" s="107"/>
      <x:c r="Q342" s="108"/>
    </x:row>
    <x:row r="343" spans="1:29" customHeight="1">
      <x:c r="A343" s="9" t="s">
        <x:v>558</x:v>
      </x:c>
      <x:c r="B343" s="9" t="s">
        <x:v>75</x:v>
      </x:c>
      <x:c r="C343" s="9" t="s">
        <x:v>147</x:v>
      </x:c>
      <x:c r="D343" s="8" t="s">
        <x:v>37</x:v>
      </x:c>
      <x:c r="E343" s="8" t="s">
        <x:v>370</x:v>
      </x:c>
      <x:c r="F343" s="14" t="s">
        <x:v>397</x:v>
      </x:c>
      <x:c r="G343" s="11">
        <x:v>104</x:v>
      </x:c>
      <x:c r="H343" s="20"/>
      <x:c r="I343" s="20"/>
      <x:c r="J343" s="20"/>
      <x:c r="K343" s="20"/>
      <x:c r="L343" s="20"/>
      <x:c r="M343" s="20"/>
      <x:c r="N343" s="20"/>
      <x:c r="O343" s="20"/>
      <x:c r="P343" s="20"/>
      <x:c r="Q343" s="8"/>
      <x:c r="AB343" s="18">
        <x:f>G343*H343</x:f>
        <x:v>0</x:v>
      </x:c>
      <x:c r="AC343" s="18">
        <x:f>G343*H343</x:f>
        <x:v>0</x:v>
      </x:c>
    </x:row>
    <x:row r="344" spans="1:17" customHeight="1">
      <x:c r="A344" s="9" t="s">
        <x:v>451</x:v>
      </x:c>
      <x:c r="B344" s="9" t="s">
        <x:v>75</x:v>
      </x:c>
      <x:c r="C344" s="9" t="s">
        <x:v>202</x:v>
      </x:c>
      <x:c r="D344" s="8" t="s">
        <x:v>102</x:v>
      </x:c>
      <x:c r="E344" s="8" t="s">
        <x:v>23</x:v>
      </x:c>
      <x:c r="F344" s="14" t="s">
        <x:v>392</x:v>
      </x:c>
      <x:c r="G344" s="11">
        <x:v>74</x:v>
      </x:c>
      <x:c r="H344" s="20"/>
      <x:c r="I344" s="20"/>
      <x:c r="J344" s="20"/>
      <x:c r="K344" s="20"/>
      <x:c r="L344" s="20"/>
      <x:c r="M344" s="20"/>
      <x:c r="N344" s="20"/>
      <x:c r="O344" s="20"/>
      <x:c r="P344" s="20"/>
      <x:c r="Q344" s="8"/>
    </x:row>
    <x:row r="345" spans="1:17" customHeight="1">
      <x:c r="A345" s="9" t="s">
        <x:v>586</x:v>
      </x:c>
      <x:c r="B345" s="9" t="s">
        <x:v>75</x:v>
      </x:c>
      <x:c r="C345" s="9" t="s">
        <x:v>128</x:v>
      </x:c>
      <x:c r="D345" s="8" t="s">
        <x:v>29</x:v>
      </x:c>
      <x:c r="E345" s="8" t="s">
        <x:v>36</x:v>
      </x:c>
      <x:c r="F345" s="14" t="s">
        <x:v>392</x:v>
      </x:c>
      <x:c r="G345" s="11">
        <x:v>7</x:v>
      </x:c>
      <x:c r="H345" s="20"/>
      <x:c r="I345" s="20"/>
      <x:c r="J345" s="20"/>
      <x:c r="K345" s="20"/>
      <x:c r="L345" s="20"/>
      <x:c r="M345" s="20"/>
      <x:c r="N345" s="20"/>
      <x:c r="O345" s="20"/>
      <x:c r="P345" s="20"/>
      <x:c r="Q345" s="8"/>
    </x:row>
    <x:row r="346" spans="1:17" customHeight="1">
      <x:c r="A346" s="9" t="s">
        <x:v>458</x:v>
      </x:c>
      <x:c r="B346" s="9" t="s">
        <x:v>75</x:v>
      </x:c>
      <x:c r="C346" s="9" t="s">
        <x:v>186</x:v>
      </x:c>
      <x:c r="D346" s="8" t="s">
        <x:v>492</x:v>
      </x:c>
      <x:c r="E346" s="8" t="s">
        <x:v>490</x:v>
      </x:c>
      <x:c r="F346" s="14" t="s">
        <x:v>392</x:v>
      </x:c>
      <x:c r="G346" s="11">
        <x:v>7</x:v>
      </x:c>
      <x:c r="H346" s="20"/>
      <x:c r="I346" s="20"/>
      <x:c r="J346" s="20"/>
      <x:c r="K346" s="20"/>
      <x:c r="L346" s="20"/>
      <x:c r="M346" s="20"/>
      <x:c r="N346" s="20"/>
      <x:c r="O346" s="20"/>
      <x:c r="P346" s="20"/>
      <x:c r="Q346" s="8"/>
    </x:row>
    <x:row r="347" spans="1:17" customHeight="1">
      <x:c r="A347" s="9" t="s">
        <x:v>584</x:v>
      </x:c>
      <x:c r="B347" s="9" t="s">
        <x:v>75</x:v>
      </x:c>
      <x:c r="C347" s="9" t="s">
        <x:v>106</x:v>
      </x:c>
      <x:c r="D347" s="8" t="s">
        <x:v>371</x:v>
      </x:c>
      <x:c r="E347" s="8" t="s">
        <x:v>498</x:v>
      </x:c>
      <x:c r="F347" s="14" t="s">
        <x:v>392</x:v>
      </x:c>
      <x:c r="G347" s="11">
        <x:v>1</x:v>
      </x:c>
      <x:c r="H347" s="20"/>
      <x:c r="I347" s="20"/>
      <x:c r="J347" s="20"/>
      <x:c r="K347" s="20"/>
      <x:c r="L347" s="20"/>
      <x:c r="M347" s="20"/>
      <x:c r="N347" s="20"/>
      <x:c r="O347" s="20"/>
      <x:c r="P347" s="20"/>
      <x:c r="Q347" s="8"/>
    </x:row>
    <x:row r="348" spans="1:17" customHeight="1">
      <x:c r="A348" s="9" t="s">
        <x:v>576</x:v>
      </x:c>
      <x:c r="B348" s="9" t="s">
        <x:v>75</x:v>
      </x:c>
      <x:c r="C348" s="9" t="s">
        <x:v>99</x:v>
      </x:c>
      <x:c r="D348" s="8" t="s">
        <x:v>371</x:v>
      </x:c>
      <x:c r="E348" s="8" t="s">
        <x:v>499</x:v>
      </x:c>
      <x:c r="F348" s="14" t="s">
        <x:v>392</x:v>
      </x:c>
      <x:c r="G348" s="11">
        <x:v>3</x:v>
      </x:c>
      <x:c r="H348" s="20"/>
      <x:c r="I348" s="20"/>
      <x:c r="J348" s="20"/>
      <x:c r="K348" s="20"/>
      <x:c r="L348" s="20"/>
      <x:c r="M348" s="20"/>
      <x:c r="N348" s="20"/>
      <x:c r="O348" s="20"/>
      <x:c r="P348" s="20"/>
      <x:c r="Q348" s="8"/>
    </x:row>
    <x:row r="349" spans="1:17" customHeight="1">
      <x:c r="A349" s="9" t="s">
        <x:v>551</x:v>
      </x:c>
      <x:c r="B349" s="9" t="s">
        <x:v>75</x:v>
      </x:c>
      <x:c r="C349" s="9" t="s">
        <x:v>628</x:v>
      </x:c>
      <x:c r="D349" s="8" t="s">
        <x:v>150</x:v>
      </x:c>
      <x:c r="E349" s="8" t="s">
        <x:v>629</x:v>
      </x:c>
      <x:c r="F349" s="14" t="s">
        <x:v>393</x:v>
      </x:c>
      <x:c r="G349" s="11">
        <x:v>2</x:v>
      </x:c>
      <x:c r="H349" s="20"/>
      <x:c r="I349" s="20"/>
      <x:c r="J349" s="20"/>
      <x:c r="K349" s="20"/>
      <x:c r="L349" s="20"/>
      <x:c r="M349" s="20"/>
      <x:c r="N349" s="20"/>
      <x:c r="O349" s="20"/>
      <x:c r="P349" s="20"/>
      <x:c r="Q349" s="8"/>
    </x:row>
    <x:row r="350" spans="1:17" customHeight="1">
      <x:c r="A350" s="9" t="s">
        <x:v>561</x:v>
      </x:c>
      <x:c r="B350" s="9" t="s">
        <x:v>75</x:v>
      </x:c>
      <x:c r="C350" s="9" t="s">
        <x:v>140</x:v>
      </x:c>
      <x:c r="D350" s="8" t="s">
        <x:v>55</x:v>
      </x:c>
      <x:c r="E350" s="8" t="s">
        <x:v>328</x:v>
      </x:c>
      <x:c r="F350" s="14" t="s">
        <x:v>394</x:v>
      </x:c>
      <x:c r="G350" s="11">
        <x:v>52</x:v>
      </x:c>
      <x:c r="H350" s="20"/>
      <x:c r="I350" s="20"/>
      <x:c r="J350" s="20"/>
      <x:c r="K350" s="20"/>
      <x:c r="L350" s="20"/>
      <x:c r="M350" s="20"/>
      <x:c r="N350" s="20"/>
      <x:c r="O350" s="20"/>
      <x:c r="P350" s="20"/>
      <x:c r="Q350" s="8"/>
    </x:row>
    <x:row r="351" spans="4:31" customHeight="1">
      <x:c r="D351" s="8"/>
      <x:c r="E351" s="8"/>
      <x:c r="F351" s="14"/>
      <x:c r="G351" s="11"/>
      <x:c r="H351" s="20"/>
      <x:c r="I351" s="20"/>
      <x:c r="J351" s="20"/>
      <x:c r="K351" s="20"/>
      <x:c r="L351" s="20"/>
      <x:c r="M351" s="20"/>
      <x:c r="N351" s="20"/>
      <x:c r="O351" s="20"/>
      <x:c r="P351" s="20"/>
      <x:c r="Q351" s="8"/>
      <x:c r="AE351" s="18">
        <x:f>TRUNC(SUM(AE342:AE350))</x:f>
        <x:v>0</x:v>
      </x:c>
    </x:row>
    <x:row r="352" spans="4:17" customHeight="1">
      <x:c r="D352" s="8"/>
      <x:c r="E352" s="8"/>
      <x:c r="F352" s="14"/>
      <x:c r="G352" s="11"/>
      <x:c r="H352" s="20"/>
      <x:c r="I352" s="20"/>
      <x:c r="J352" s="20"/>
      <x:c r="K352" s="20"/>
      <x:c r="L352" s="20"/>
      <x:c r="M352" s="20"/>
      <x:c r="N352" s="20"/>
      <x:c r="O352" s="20"/>
      <x:c r="P352" s="20"/>
      <x:c r="Q352" s="8"/>
    </x:row>
    <x:row r="353" spans="4:17" customHeight="1">
      <x:c r="D353" s="8"/>
      <x:c r="E353" s="8"/>
      <x:c r="F353" s="14"/>
      <x:c r="G353" s="11"/>
      <x:c r="H353" s="20"/>
      <x:c r="I353" s="20">
        <x:f t="shared" ref="I353:I366" si="39">TRUNC(G353*H353)</x:f>
        <x:v>0</x:v>
      </x:c>
      <x:c r="J353" s="20"/>
      <x:c r="K353" s="20"/>
      <x:c r="L353" s="20">
        <x:f t="shared" ref="L353:L366" si="40">TRUNC(G353*K353)</x:f>
        <x:v>0</x:v>
      </x:c>
      <x:c r="M353" s="20"/>
      <x:c r="N353" s="20">
        <x:f t="shared" ref="N353:N366" si="41">TRUNC(G353*M353)</x:f>
        <x:v>0</x:v>
      </x:c>
      <x:c r="O353" s="20"/>
      <x:c r="P353" s="20">
        <x:f t="shared" ref="P353:P366" si="42">SUM(I353,L353,N353)</x:f>
        <x:v>0</x:v>
      </x:c>
      <x:c r="Q353" s="8"/>
    </x:row>
    <x:row r="354" spans="4:17" customHeight="1">
      <x:c r="D354" s="8"/>
      <x:c r="E354" s="8"/>
      <x:c r="F354" s="14"/>
      <x:c r="G354" s="11"/>
      <x:c r="H354" s="20"/>
      <x:c r="I354" s="20">
        <x:f t="shared" si="39"/>
        <x:v>0</x:v>
      </x:c>
      <x:c r="J354" s="20"/>
      <x:c r="K354" s="20"/>
      <x:c r="L354" s="20">
        <x:f t="shared" si="40"/>
        <x:v>0</x:v>
      </x:c>
      <x:c r="M354" s="20"/>
      <x:c r="N354" s="20">
        <x:f t="shared" si="41"/>
        <x:v>0</x:v>
      </x:c>
      <x:c r="O354" s="20"/>
      <x:c r="P354" s="20">
        <x:f t="shared" si="42"/>
        <x:v>0</x:v>
      </x:c>
      <x:c r="Q354" s="8"/>
    </x:row>
    <x:row r="355" spans="4:17" customHeight="1">
      <x:c r="D355" s="8"/>
      <x:c r="E355" s="8"/>
      <x:c r="F355" s="14"/>
      <x:c r="G355" s="11"/>
      <x:c r="H355" s="20"/>
      <x:c r="I355" s="20">
        <x:f t="shared" si="39"/>
        <x:v>0</x:v>
      </x:c>
      <x:c r="J355" s="20"/>
      <x:c r="K355" s="20"/>
      <x:c r="L355" s="20">
        <x:f t="shared" si="40"/>
        <x:v>0</x:v>
      </x:c>
      <x:c r="M355" s="20"/>
      <x:c r="N355" s="20">
        <x:f t="shared" si="41"/>
        <x:v>0</x:v>
      </x:c>
      <x:c r="O355" s="20"/>
      <x:c r="P355" s="20">
        <x:f t="shared" si="42"/>
        <x:v>0</x:v>
      </x:c>
      <x:c r="Q355" s="8"/>
    </x:row>
    <x:row r="356" spans="4:17" customHeight="1">
      <x:c r="D356" s="8"/>
      <x:c r="E356" s="8"/>
      <x:c r="F356" s="14"/>
      <x:c r="G356" s="11"/>
      <x:c r="H356" s="20"/>
      <x:c r="I356" s="20">
        <x:f t="shared" si="39"/>
        <x:v>0</x:v>
      </x:c>
      <x:c r="J356" s="20"/>
      <x:c r="K356" s="20"/>
      <x:c r="L356" s="20">
        <x:f t="shared" si="40"/>
        <x:v>0</x:v>
      </x:c>
      <x:c r="M356" s="20"/>
      <x:c r="N356" s="20">
        <x:f t="shared" si="41"/>
        <x:v>0</x:v>
      </x:c>
      <x:c r="O356" s="20"/>
      <x:c r="P356" s="20">
        <x:f t="shared" si="42"/>
        <x:v>0</x:v>
      </x:c>
      <x:c r="Q356" s="8"/>
    </x:row>
    <x:row r="357" spans="4:17" customHeight="1">
      <x:c r="D357" s="8"/>
      <x:c r="E357" s="8"/>
      <x:c r="F357" s="14"/>
      <x:c r="G357" s="11"/>
      <x:c r="H357" s="20"/>
      <x:c r="I357" s="20">
        <x:f t="shared" si="39"/>
        <x:v>0</x:v>
      </x:c>
      <x:c r="J357" s="20"/>
      <x:c r="K357" s="20"/>
      <x:c r="L357" s="20">
        <x:f t="shared" si="40"/>
        <x:v>0</x:v>
      </x:c>
      <x:c r="M357" s="20"/>
      <x:c r="N357" s="20">
        <x:f t="shared" si="41"/>
        <x:v>0</x:v>
      </x:c>
      <x:c r="O357" s="20"/>
      <x:c r="P357" s="20">
        <x:f t="shared" si="42"/>
        <x:v>0</x:v>
      </x:c>
      <x:c r="Q357" s="8"/>
    </x:row>
    <x:row r="358" spans="4:17" customHeight="1">
      <x:c r="D358" s="8"/>
      <x:c r="E358" s="8"/>
      <x:c r="F358" s="14"/>
      <x:c r="G358" s="11"/>
      <x:c r="H358" s="20"/>
      <x:c r="I358" s="20">
        <x:f t="shared" si="39"/>
        <x:v>0</x:v>
      </x:c>
      <x:c r="J358" s="20"/>
      <x:c r="K358" s="20"/>
      <x:c r="L358" s="20">
        <x:f t="shared" si="40"/>
        <x:v>0</x:v>
      </x:c>
      <x:c r="M358" s="20"/>
      <x:c r="N358" s="20">
        <x:f t="shared" si="41"/>
        <x:v>0</x:v>
      </x:c>
      <x:c r="O358" s="20"/>
      <x:c r="P358" s="20">
        <x:f t="shared" si="42"/>
        <x:v>0</x:v>
      </x:c>
      <x:c r="Q358" s="8"/>
    </x:row>
    <x:row r="359" spans="4:17" customHeight="1">
      <x:c r="D359" s="8"/>
      <x:c r="E359" s="8"/>
      <x:c r="F359" s="14"/>
      <x:c r="G359" s="11"/>
      <x:c r="H359" s="20"/>
      <x:c r="I359" s="20">
        <x:f t="shared" si="39"/>
        <x:v>0</x:v>
      </x:c>
      <x:c r="J359" s="20"/>
      <x:c r="K359" s="20"/>
      <x:c r="L359" s="20">
        <x:f t="shared" si="40"/>
        <x:v>0</x:v>
      </x:c>
      <x:c r="M359" s="20"/>
      <x:c r="N359" s="20">
        <x:f t="shared" si="41"/>
        <x:v>0</x:v>
      </x:c>
      <x:c r="O359" s="20"/>
      <x:c r="P359" s="20">
        <x:f t="shared" si="42"/>
        <x:v>0</x:v>
      </x:c>
      <x:c r="Q359" s="8"/>
    </x:row>
    <x:row r="360" spans="4:17" customHeight="1">
      <x:c r="D360" s="8"/>
      <x:c r="E360" s="8"/>
      <x:c r="F360" s="14"/>
      <x:c r="G360" s="11"/>
      <x:c r="H360" s="20"/>
      <x:c r="I360" s="20">
        <x:f t="shared" si="39"/>
        <x:v>0</x:v>
      </x:c>
      <x:c r="J360" s="20"/>
      <x:c r="K360" s="20"/>
      <x:c r="L360" s="20">
        <x:f t="shared" si="40"/>
        <x:v>0</x:v>
      </x:c>
      <x:c r="M360" s="20"/>
      <x:c r="N360" s="20">
        <x:f t="shared" si="41"/>
        <x:v>0</x:v>
      </x:c>
      <x:c r="O360" s="20"/>
      <x:c r="P360" s="20">
        <x:f t="shared" si="42"/>
        <x:v>0</x:v>
      </x:c>
      <x:c r="Q360" s="8"/>
    </x:row>
    <x:row r="361" spans="4:17" customHeight="1">
      <x:c r="D361" s="8"/>
      <x:c r="E361" s="8"/>
      <x:c r="F361" s="14"/>
      <x:c r="G361" s="11"/>
      <x:c r="H361" s="20"/>
      <x:c r="I361" s="20">
        <x:f t="shared" si="39"/>
        <x:v>0</x:v>
      </x:c>
      <x:c r="J361" s="20"/>
      <x:c r="K361" s="20"/>
      <x:c r="L361" s="20">
        <x:f t="shared" si="40"/>
        <x:v>0</x:v>
      </x:c>
      <x:c r="M361" s="20"/>
      <x:c r="N361" s="20">
        <x:f t="shared" si="41"/>
        <x:v>0</x:v>
      </x:c>
      <x:c r="O361" s="20"/>
      <x:c r="P361" s="20">
        <x:f t="shared" si="42"/>
        <x:v>0</x:v>
      </x:c>
      <x:c r="Q361" s="8"/>
    </x:row>
    <x:row r="362" spans="4:17" customHeight="1">
      <x:c r="D362" s="8"/>
      <x:c r="E362" s="8"/>
      <x:c r="F362" s="14"/>
      <x:c r="G362" s="11"/>
      <x:c r="H362" s="20"/>
      <x:c r="I362" s="20">
        <x:f t="shared" si="39"/>
        <x:v>0</x:v>
      </x:c>
      <x:c r="J362" s="20"/>
      <x:c r="K362" s="20"/>
      <x:c r="L362" s="20">
        <x:f t="shared" si="40"/>
        <x:v>0</x:v>
      </x:c>
      <x:c r="M362" s="20"/>
      <x:c r="N362" s="20">
        <x:f t="shared" si="41"/>
        <x:v>0</x:v>
      </x:c>
      <x:c r="O362" s="20"/>
      <x:c r="P362" s="20">
        <x:f t="shared" si="42"/>
        <x:v>0</x:v>
      </x:c>
      <x:c r="Q362" s="8"/>
    </x:row>
    <x:row r="363" spans="4:17" customHeight="1">
      <x:c r="D363" s="8"/>
      <x:c r="E363" s="8"/>
      <x:c r="F363" s="14"/>
      <x:c r="G363" s="11"/>
      <x:c r="H363" s="20"/>
      <x:c r="I363" s="20">
        <x:f t="shared" si="39"/>
        <x:v>0</x:v>
      </x:c>
      <x:c r="J363" s="20"/>
      <x:c r="K363" s="20"/>
      <x:c r="L363" s="20">
        <x:f t="shared" si="40"/>
        <x:v>0</x:v>
      </x:c>
      <x:c r="M363" s="20"/>
      <x:c r="N363" s="20">
        <x:f t="shared" si="41"/>
        <x:v>0</x:v>
      </x:c>
      <x:c r="O363" s="20"/>
      <x:c r="P363" s="20">
        <x:f t="shared" si="42"/>
        <x:v>0</x:v>
      </x:c>
      <x:c r="Q363" s="8"/>
    </x:row>
    <x:row r="364" spans="4:17" customHeight="1">
      <x:c r="D364" s="8"/>
      <x:c r="E364" s="8"/>
      <x:c r="F364" s="14"/>
      <x:c r="G364" s="11"/>
      <x:c r="H364" s="20"/>
      <x:c r="I364" s="20">
        <x:f t="shared" si="39"/>
        <x:v>0</x:v>
      </x:c>
      <x:c r="J364" s="20"/>
      <x:c r="K364" s="20"/>
      <x:c r="L364" s="20">
        <x:f t="shared" si="40"/>
        <x:v>0</x:v>
      </x:c>
      <x:c r="M364" s="20"/>
      <x:c r="N364" s="20">
        <x:f t="shared" si="41"/>
        <x:v>0</x:v>
      </x:c>
      <x:c r="O364" s="20"/>
      <x:c r="P364" s="20">
        <x:f t="shared" si="42"/>
        <x:v>0</x:v>
      </x:c>
      <x:c r="Q364" s="8"/>
    </x:row>
    <x:row r="365" spans="4:17" customHeight="1">
      <x:c r="D365" s="8"/>
      <x:c r="E365" s="8"/>
      <x:c r="F365" s="14"/>
      <x:c r="G365" s="11"/>
      <x:c r="H365" s="20"/>
      <x:c r="I365" s="20">
        <x:f t="shared" si="39"/>
        <x:v>0</x:v>
      </x:c>
      <x:c r="J365" s="20"/>
      <x:c r="K365" s="20"/>
      <x:c r="L365" s="20">
        <x:f t="shared" si="40"/>
        <x:v>0</x:v>
      </x:c>
      <x:c r="M365" s="20"/>
      <x:c r="N365" s="20">
        <x:f t="shared" si="41"/>
        <x:v>0</x:v>
      </x:c>
      <x:c r="O365" s="20"/>
      <x:c r="P365" s="20">
        <x:f t="shared" si="42"/>
        <x:v>0</x:v>
      </x:c>
      <x:c r="Q365" s="8"/>
    </x:row>
    <x:row r="366" spans="4:17" customHeight="1">
      <x:c r="D366" s="8"/>
      <x:c r="E366" s="8"/>
      <x:c r="F366" s="14"/>
      <x:c r="G366" s="11"/>
      <x:c r="H366" s="20"/>
      <x:c r="I366" s="20">
        <x:f t="shared" si="39"/>
        <x:v>0</x:v>
      </x:c>
      <x:c r="J366" s="20"/>
      <x:c r="K366" s="20"/>
      <x:c r="L366" s="20">
        <x:f t="shared" si="40"/>
        <x:v>0</x:v>
      </x:c>
      <x:c r="M366" s="20"/>
      <x:c r="N366" s="20">
        <x:f t="shared" si="41"/>
        <x:v>0</x:v>
      </x:c>
      <x:c r="O366" s="20"/>
      <x:c r="P366" s="20">
        <x:f t="shared" si="42"/>
        <x:v>0</x:v>
      </x:c>
      <x:c r="Q366" s="8"/>
    </x:row>
    <x:row r="367" spans="2:17" customHeight="1">
      <x:c r="B367" s="9" t="s">
        <x:v>332</x:v>
      </x:c>
      <x:c r="D367" s="8" t="s">
        <x:v>439</x:v>
      </x:c>
      <x:c r="E367" s="8"/>
      <x:c r="F367" s="14"/>
      <x:c r="G367" s="11"/>
      <x:c r="H367" s="20"/>
      <x:c r="I367" s="20">
        <x:f>TRUNC(SUM(I342:I366))</x:f>
        <x:v>0</x:v>
      </x:c>
      <x:c r="J367" s="20"/>
      <x:c r="K367" s="20"/>
      <x:c r="L367" s="20">
        <x:f>TRUNC(SUM(L342:L366))</x:f>
        <x:v>0</x:v>
      </x:c>
      <x:c r="M367" s="20"/>
      <x:c r="N367" s="20">
        <x:f>TRUNC(SUM(N342:N366))</x:f>
        <x:v>0</x:v>
      </x:c>
      <x:c r="O367" s="20"/>
      <x:c r="P367" s="20">
        <x:f>TRUNC(SUM(P342:P366))</x:f>
        <x:v>0</x:v>
      </x:c>
      <x:c r="Q367" s="8"/>
    </x:row>
    <x:row r="368" spans="2:17" customHeight="1">
      <x:c r="B368" s="9" t="s">
        <x:v>335</x:v>
      </x:c>
      <x:c r="D368" s="106" t="s">
        <x:v>21</x:v>
      </x:c>
      <x:c r="E368" s="107"/>
      <x:c r="F368" s="107"/>
      <x:c r="G368" s="107"/>
      <x:c r="H368" s="107"/>
      <x:c r="I368" s="107"/>
      <x:c r="J368" s="107"/>
      <x:c r="K368" s="107"/>
      <x:c r="L368" s="107"/>
      <x:c r="M368" s="107"/>
      <x:c r="N368" s="107"/>
      <x:c r="O368" s="107"/>
      <x:c r="P368" s="107"/>
      <x:c r="Q368" s="108"/>
    </x:row>
    <x:row r="369" spans="1:29" customHeight="1">
      <x:c r="A369" s="9" t="s">
        <x:v>567</x:v>
      </x:c>
      <x:c r="B369" s="9" t="s">
        <x:v>63</x:v>
      </x:c>
      <x:c r="C369" s="9" t="s">
        <x:v>118</x:v>
      </x:c>
      <x:c r="D369" s="8" t="s">
        <x:v>531</x:v>
      </x:c>
      <x:c r="E369" s="8" t="s">
        <x:v>519</x:v>
      </x:c>
      <x:c r="F369" s="14" t="s">
        <x:v>397</x:v>
      </x:c>
      <x:c r="G369" s="11">
        <x:v>42</x:v>
      </x:c>
      <x:c r="H369" s="20"/>
      <x:c r="I369" s="20"/>
      <x:c r="J369" s="20"/>
      <x:c r="K369" s="20"/>
      <x:c r="L369" s="20"/>
      <x:c r="M369" s="20"/>
      <x:c r="N369" s="20"/>
      <x:c r="O369" s="20"/>
      <x:c r="P369" s="20"/>
      <x:c r="Q369" s="8"/>
      <x:c r="AC369" s="18">
        <x:f>G369*H369</x:f>
        <x:v>0</x:v>
      </x:c>
    </x:row>
    <x:row r="370" spans="1:17" customHeight="1">
      <x:c r="A370" s="9" t="s">
        <x:v>469</x:v>
      </x:c>
      <x:c r="B370" s="9" t="s">
        <x:v>63</x:v>
      </x:c>
      <x:c r="C370" s="9" t="s">
        <x:v>253</x:v>
      </x:c>
      <x:c r="D370" s="8" t="s">
        <x:v>531</x:v>
      </x:c>
      <x:c r="E370" s="8" t="s">
        <x:v>263</x:v>
      </x:c>
      <x:c r="F370" s="14" t="s">
        <x:v>392</x:v>
      </x:c>
      <x:c r="G370" s="11">
        <x:v>6</x:v>
      </x:c>
      <x:c r="H370" s="20"/>
      <x:c r="I370" s="20"/>
      <x:c r="J370" s="20"/>
      <x:c r="K370" s="20"/>
      <x:c r="L370" s="20"/>
      <x:c r="M370" s="20"/>
      <x:c r="N370" s="20"/>
      <x:c r="O370" s="20"/>
      <x:c r="P370" s="20"/>
      <x:c r="Q370" s="8"/>
    </x:row>
    <x:row r="371" spans="4:31" customHeight="1">
      <x:c r="D371" s="8"/>
      <x:c r="E371" s="8"/>
      <x:c r="F371" s="14"/>
      <x:c r="G371" s="11"/>
      <x:c r="H371" s="20"/>
      <x:c r="I371" s="20"/>
      <x:c r="J371" s="20"/>
      <x:c r="K371" s="20"/>
      <x:c r="L371" s="20"/>
      <x:c r="M371" s="20"/>
      <x:c r="N371" s="20"/>
      <x:c r="O371" s="20"/>
      <x:c r="P371" s="20"/>
      <x:c r="Q371" s="8"/>
      <x:c r="AE371" s="18">
        <x:f>TRUNC(SUM(AE368:AE370))</x:f>
        <x:v>0</x:v>
      </x:c>
    </x:row>
    <x:row r="372" spans="4:17" customHeight="1">
      <x:c r="D372" s="8"/>
      <x:c r="E372" s="8"/>
      <x:c r="F372" s="14"/>
      <x:c r="G372" s="11"/>
      <x:c r="H372" s="20"/>
      <x:c r="I372" s="20"/>
      <x:c r="J372" s="20"/>
      <x:c r="K372" s="20"/>
      <x:c r="L372" s="20"/>
      <x:c r="M372" s="20"/>
      <x:c r="N372" s="20"/>
      <x:c r="O372" s="20"/>
      <x:c r="P372" s="20"/>
      <x:c r="Q372" s="8"/>
    </x:row>
    <x:row r="373" spans="4:17" customHeight="1">
      <x:c r="D373" s="8"/>
      <x:c r="E373" s="8"/>
      <x:c r="F373" s="14"/>
      <x:c r="G373" s="11"/>
      <x:c r="H373" s="20"/>
      <x:c r="I373" s="20">
        <x:f t="shared" ref="I373:I392" si="43">TRUNC(G373*H373)</x:f>
        <x:v>0</x:v>
      </x:c>
      <x:c r="J373" s="20"/>
      <x:c r="K373" s="20"/>
      <x:c r="L373" s="20">
        <x:f t="shared" ref="L373:L392" si="44">TRUNC(G373*K373)</x:f>
        <x:v>0</x:v>
      </x:c>
      <x:c r="M373" s="20"/>
      <x:c r="N373" s="20">
        <x:f t="shared" ref="N373:N392" si="45">TRUNC(G373*M373)</x:f>
        <x:v>0</x:v>
      </x:c>
      <x:c r="O373" s="20"/>
      <x:c r="P373" s="20">
        <x:f t="shared" ref="P373:P392" si="46">SUM(I373,L373,N373)</x:f>
        <x:v>0</x:v>
      </x:c>
      <x:c r="Q373" s="8"/>
    </x:row>
    <x:row r="374" spans="4:17" customHeight="1">
      <x:c r="D374" s="8"/>
      <x:c r="E374" s="8"/>
      <x:c r="F374" s="14"/>
      <x:c r="G374" s="11"/>
      <x:c r="H374" s="20"/>
      <x:c r="I374" s="20">
        <x:f t="shared" si="43"/>
        <x:v>0</x:v>
      </x:c>
      <x:c r="J374" s="20"/>
      <x:c r="K374" s="20"/>
      <x:c r="L374" s="20">
        <x:f t="shared" si="44"/>
        <x:v>0</x:v>
      </x:c>
      <x:c r="M374" s="20"/>
      <x:c r="N374" s="20">
        <x:f t="shared" si="45"/>
        <x:v>0</x:v>
      </x:c>
      <x:c r="O374" s="20"/>
      <x:c r="P374" s="20">
        <x:f t="shared" si="46"/>
        <x:v>0</x:v>
      </x:c>
      <x:c r="Q374" s="8"/>
    </x:row>
    <x:row r="375" spans="4:17" customHeight="1">
      <x:c r="D375" s="8"/>
      <x:c r="E375" s="8"/>
      <x:c r="F375" s="14"/>
      <x:c r="G375" s="11"/>
      <x:c r="H375" s="20"/>
      <x:c r="I375" s="20">
        <x:f t="shared" si="43"/>
        <x:v>0</x:v>
      </x:c>
      <x:c r="J375" s="20"/>
      <x:c r="K375" s="20"/>
      <x:c r="L375" s="20">
        <x:f t="shared" si="44"/>
        <x:v>0</x:v>
      </x:c>
      <x:c r="M375" s="20"/>
      <x:c r="N375" s="20">
        <x:f t="shared" si="45"/>
        <x:v>0</x:v>
      </x:c>
      <x:c r="O375" s="20"/>
      <x:c r="P375" s="20">
        <x:f t="shared" si="46"/>
        <x:v>0</x:v>
      </x:c>
      <x:c r="Q375" s="8"/>
    </x:row>
    <x:row r="376" spans="4:17" customHeight="1">
      <x:c r="D376" s="8"/>
      <x:c r="E376" s="8"/>
      <x:c r="F376" s="14"/>
      <x:c r="G376" s="11"/>
      <x:c r="H376" s="20"/>
      <x:c r="I376" s="20">
        <x:f t="shared" si="43"/>
        <x:v>0</x:v>
      </x:c>
      <x:c r="J376" s="20"/>
      <x:c r="K376" s="20"/>
      <x:c r="L376" s="20">
        <x:f t="shared" si="44"/>
        <x:v>0</x:v>
      </x:c>
      <x:c r="M376" s="20"/>
      <x:c r="N376" s="20">
        <x:f t="shared" si="45"/>
        <x:v>0</x:v>
      </x:c>
      <x:c r="O376" s="20"/>
      <x:c r="P376" s="20">
        <x:f t="shared" si="46"/>
        <x:v>0</x:v>
      </x:c>
      <x:c r="Q376" s="8"/>
    </x:row>
    <x:row r="377" spans="4:17" customHeight="1">
      <x:c r="D377" s="8"/>
      <x:c r="E377" s="8"/>
      <x:c r="F377" s="14"/>
      <x:c r="G377" s="11"/>
      <x:c r="H377" s="20"/>
      <x:c r="I377" s="20">
        <x:f t="shared" si="43"/>
        <x:v>0</x:v>
      </x:c>
      <x:c r="J377" s="20"/>
      <x:c r="K377" s="20"/>
      <x:c r="L377" s="20">
        <x:f t="shared" si="44"/>
        <x:v>0</x:v>
      </x:c>
      <x:c r="M377" s="20"/>
      <x:c r="N377" s="20">
        <x:f t="shared" si="45"/>
        <x:v>0</x:v>
      </x:c>
      <x:c r="O377" s="20"/>
      <x:c r="P377" s="20">
        <x:f t="shared" si="46"/>
        <x:v>0</x:v>
      </x:c>
      <x:c r="Q377" s="8"/>
    </x:row>
    <x:row r="378" spans="4:17" customHeight="1">
      <x:c r="D378" s="8"/>
      <x:c r="E378" s="8"/>
      <x:c r="F378" s="14"/>
      <x:c r="G378" s="11"/>
      <x:c r="H378" s="20"/>
      <x:c r="I378" s="20">
        <x:f t="shared" si="43"/>
        <x:v>0</x:v>
      </x:c>
      <x:c r="J378" s="20"/>
      <x:c r="K378" s="20"/>
      <x:c r="L378" s="20">
        <x:f t="shared" si="44"/>
        <x:v>0</x:v>
      </x:c>
      <x:c r="M378" s="20"/>
      <x:c r="N378" s="20">
        <x:f t="shared" si="45"/>
        <x:v>0</x:v>
      </x:c>
      <x:c r="O378" s="20"/>
      <x:c r="P378" s="20">
        <x:f t="shared" si="46"/>
        <x:v>0</x:v>
      </x:c>
      <x:c r="Q378" s="8"/>
    </x:row>
    <x:row r="379" spans="4:17" customHeight="1">
      <x:c r="D379" s="8"/>
      <x:c r="E379" s="8"/>
      <x:c r="F379" s="14"/>
      <x:c r="G379" s="11"/>
      <x:c r="H379" s="20"/>
      <x:c r="I379" s="20">
        <x:f t="shared" si="43"/>
        <x:v>0</x:v>
      </x:c>
      <x:c r="J379" s="20"/>
      <x:c r="K379" s="20"/>
      <x:c r="L379" s="20">
        <x:f t="shared" si="44"/>
        <x:v>0</x:v>
      </x:c>
      <x:c r="M379" s="20"/>
      <x:c r="N379" s="20">
        <x:f t="shared" si="45"/>
        <x:v>0</x:v>
      </x:c>
      <x:c r="O379" s="20"/>
      <x:c r="P379" s="20">
        <x:f t="shared" si="46"/>
        <x:v>0</x:v>
      </x:c>
      <x:c r="Q379" s="8"/>
    </x:row>
    <x:row r="380" spans="4:17" customHeight="1">
      <x:c r="D380" s="8"/>
      <x:c r="E380" s="8"/>
      <x:c r="F380" s="14"/>
      <x:c r="G380" s="11"/>
      <x:c r="H380" s="20"/>
      <x:c r="I380" s="20">
        <x:f t="shared" si="43"/>
        <x:v>0</x:v>
      </x:c>
      <x:c r="J380" s="20"/>
      <x:c r="K380" s="20"/>
      <x:c r="L380" s="20">
        <x:f t="shared" si="44"/>
        <x:v>0</x:v>
      </x:c>
      <x:c r="M380" s="20"/>
      <x:c r="N380" s="20">
        <x:f t="shared" si="45"/>
        <x:v>0</x:v>
      </x:c>
      <x:c r="O380" s="20"/>
      <x:c r="P380" s="20">
        <x:f t="shared" si="46"/>
        <x:v>0</x:v>
      </x:c>
      <x:c r="Q380" s="8"/>
    </x:row>
    <x:row r="381" spans="4:17" customHeight="1">
      <x:c r="D381" s="8"/>
      <x:c r="E381" s="8"/>
      <x:c r="F381" s="14"/>
      <x:c r="G381" s="11"/>
      <x:c r="H381" s="20"/>
      <x:c r="I381" s="20">
        <x:f t="shared" si="43"/>
        <x:v>0</x:v>
      </x:c>
      <x:c r="J381" s="20"/>
      <x:c r="K381" s="20"/>
      <x:c r="L381" s="20">
        <x:f t="shared" si="44"/>
        <x:v>0</x:v>
      </x:c>
      <x:c r="M381" s="20"/>
      <x:c r="N381" s="20">
        <x:f t="shared" si="45"/>
        <x:v>0</x:v>
      </x:c>
      <x:c r="O381" s="20"/>
      <x:c r="P381" s="20">
        <x:f t="shared" si="46"/>
        <x:v>0</x:v>
      </x:c>
      <x:c r="Q381" s="8"/>
    </x:row>
    <x:row r="382" spans="4:17" customHeight="1">
      <x:c r="D382" s="8"/>
      <x:c r="E382" s="8"/>
      <x:c r="F382" s="14"/>
      <x:c r="G382" s="11"/>
      <x:c r="H382" s="20"/>
      <x:c r="I382" s="20">
        <x:f t="shared" si="43"/>
        <x:v>0</x:v>
      </x:c>
      <x:c r="J382" s="20"/>
      <x:c r="K382" s="20"/>
      <x:c r="L382" s="20">
        <x:f t="shared" si="44"/>
        <x:v>0</x:v>
      </x:c>
      <x:c r="M382" s="20"/>
      <x:c r="N382" s="20">
        <x:f t="shared" si="45"/>
        <x:v>0</x:v>
      </x:c>
      <x:c r="O382" s="20"/>
      <x:c r="P382" s="20">
        <x:f t="shared" si="46"/>
        <x:v>0</x:v>
      </x:c>
      <x:c r="Q382" s="8"/>
    </x:row>
    <x:row r="383" spans="4:17" customHeight="1">
      <x:c r="D383" s="8"/>
      <x:c r="E383" s="8"/>
      <x:c r="F383" s="14"/>
      <x:c r="G383" s="11"/>
      <x:c r="H383" s="20"/>
      <x:c r="I383" s="20">
        <x:f t="shared" si="43"/>
        <x:v>0</x:v>
      </x:c>
      <x:c r="J383" s="20"/>
      <x:c r="K383" s="20"/>
      <x:c r="L383" s="20">
        <x:f t="shared" si="44"/>
        <x:v>0</x:v>
      </x:c>
      <x:c r="M383" s="20"/>
      <x:c r="N383" s="20">
        <x:f t="shared" si="45"/>
        <x:v>0</x:v>
      </x:c>
      <x:c r="O383" s="20"/>
      <x:c r="P383" s="20">
        <x:f t="shared" si="46"/>
        <x:v>0</x:v>
      </x:c>
      <x:c r="Q383" s="8"/>
    </x:row>
    <x:row r="384" spans="4:17" customHeight="1">
      <x:c r="D384" s="8"/>
      <x:c r="E384" s="8"/>
      <x:c r="F384" s="14"/>
      <x:c r="G384" s="11"/>
      <x:c r="H384" s="20"/>
      <x:c r="I384" s="20">
        <x:f t="shared" si="43"/>
        <x:v>0</x:v>
      </x:c>
      <x:c r="J384" s="20"/>
      <x:c r="K384" s="20"/>
      <x:c r="L384" s="20">
        <x:f t="shared" si="44"/>
        <x:v>0</x:v>
      </x:c>
      <x:c r="M384" s="20"/>
      <x:c r="N384" s="20">
        <x:f t="shared" si="45"/>
        <x:v>0</x:v>
      </x:c>
      <x:c r="O384" s="20"/>
      <x:c r="P384" s="20">
        <x:f t="shared" si="46"/>
        <x:v>0</x:v>
      </x:c>
      <x:c r="Q384" s="8"/>
    </x:row>
    <x:row r="385" spans="4:17" customHeight="1">
      <x:c r="D385" s="8"/>
      <x:c r="E385" s="8"/>
      <x:c r="F385" s="14"/>
      <x:c r="G385" s="11"/>
      <x:c r="H385" s="20"/>
      <x:c r="I385" s="20">
        <x:f t="shared" si="43"/>
        <x:v>0</x:v>
      </x:c>
      <x:c r="J385" s="20"/>
      <x:c r="K385" s="20"/>
      <x:c r="L385" s="20">
        <x:f t="shared" si="44"/>
        <x:v>0</x:v>
      </x:c>
      <x:c r="M385" s="20"/>
      <x:c r="N385" s="20">
        <x:f t="shared" si="45"/>
        <x:v>0</x:v>
      </x:c>
      <x:c r="O385" s="20"/>
      <x:c r="P385" s="20">
        <x:f t="shared" si="46"/>
        <x:v>0</x:v>
      </x:c>
      <x:c r="Q385" s="8"/>
    </x:row>
    <x:row r="386" spans="4:17" customHeight="1">
      <x:c r="D386" s="8"/>
      <x:c r="E386" s="8"/>
      <x:c r="F386" s="14"/>
      <x:c r="G386" s="11"/>
      <x:c r="H386" s="20"/>
      <x:c r="I386" s="20">
        <x:f t="shared" si="43"/>
        <x:v>0</x:v>
      </x:c>
      <x:c r="J386" s="20"/>
      <x:c r="K386" s="20"/>
      <x:c r="L386" s="20">
        <x:f t="shared" si="44"/>
        <x:v>0</x:v>
      </x:c>
      <x:c r="M386" s="20"/>
      <x:c r="N386" s="20">
        <x:f t="shared" si="45"/>
        <x:v>0</x:v>
      </x:c>
      <x:c r="O386" s="20"/>
      <x:c r="P386" s="20">
        <x:f t="shared" si="46"/>
        <x:v>0</x:v>
      </x:c>
      <x:c r="Q386" s="8"/>
    </x:row>
    <x:row r="387" spans="4:17" customHeight="1">
      <x:c r="D387" s="8"/>
      <x:c r="E387" s="8"/>
      <x:c r="F387" s="14"/>
      <x:c r="G387" s="11"/>
      <x:c r="H387" s="20"/>
      <x:c r="I387" s="20">
        <x:f t="shared" si="43"/>
        <x:v>0</x:v>
      </x:c>
      <x:c r="J387" s="20"/>
      <x:c r="K387" s="20"/>
      <x:c r="L387" s="20">
        <x:f t="shared" si="44"/>
        <x:v>0</x:v>
      </x:c>
      <x:c r="M387" s="20"/>
      <x:c r="N387" s="20">
        <x:f t="shared" si="45"/>
        <x:v>0</x:v>
      </x:c>
      <x:c r="O387" s="20"/>
      <x:c r="P387" s="20">
        <x:f t="shared" si="46"/>
        <x:v>0</x:v>
      </x:c>
      <x:c r="Q387" s="8"/>
    </x:row>
    <x:row r="388" spans="4:17" customHeight="1">
      <x:c r="D388" s="8"/>
      <x:c r="E388" s="8"/>
      <x:c r="F388" s="14"/>
      <x:c r="G388" s="11"/>
      <x:c r="H388" s="20"/>
      <x:c r="I388" s="20">
        <x:f t="shared" si="43"/>
        <x:v>0</x:v>
      </x:c>
      <x:c r="J388" s="20"/>
      <x:c r="K388" s="20"/>
      <x:c r="L388" s="20">
        <x:f t="shared" si="44"/>
        <x:v>0</x:v>
      </x:c>
      <x:c r="M388" s="20"/>
      <x:c r="N388" s="20">
        <x:f t="shared" si="45"/>
        <x:v>0</x:v>
      </x:c>
      <x:c r="O388" s="20"/>
      <x:c r="P388" s="20">
        <x:f t="shared" si="46"/>
        <x:v>0</x:v>
      </x:c>
      <x:c r="Q388" s="8"/>
    </x:row>
    <x:row r="389" spans="4:17" customHeight="1">
      <x:c r="D389" s="8"/>
      <x:c r="E389" s="8"/>
      <x:c r="F389" s="14"/>
      <x:c r="G389" s="11"/>
      <x:c r="H389" s="20"/>
      <x:c r="I389" s="20">
        <x:f t="shared" si="43"/>
        <x:v>0</x:v>
      </x:c>
      <x:c r="J389" s="20"/>
      <x:c r="K389" s="20"/>
      <x:c r="L389" s="20">
        <x:f t="shared" si="44"/>
        <x:v>0</x:v>
      </x:c>
      <x:c r="M389" s="20"/>
      <x:c r="N389" s="20">
        <x:f t="shared" si="45"/>
        <x:v>0</x:v>
      </x:c>
      <x:c r="O389" s="20"/>
      <x:c r="P389" s="20">
        <x:f t="shared" si="46"/>
        <x:v>0</x:v>
      </x:c>
      <x:c r="Q389" s="8"/>
    </x:row>
    <x:row r="390" spans="4:17" customHeight="1">
      <x:c r="D390" s="8"/>
      <x:c r="E390" s="8"/>
      <x:c r="F390" s="14"/>
      <x:c r="G390" s="11"/>
      <x:c r="H390" s="20"/>
      <x:c r="I390" s="20">
        <x:f t="shared" si="43"/>
        <x:v>0</x:v>
      </x:c>
      <x:c r="J390" s="20"/>
      <x:c r="K390" s="20"/>
      <x:c r="L390" s="20">
        <x:f t="shared" si="44"/>
        <x:v>0</x:v>
      </x:c>
      <x:c r="M390" s="20"/>
      <x:c r="N390" s="20">
        <x:f t="shared" si="45"/>
        <x:v>0</x:v>
      </x:c>
      <x:c r="O390" s="20"/>
      <x:c r="P390" s="20">
        <x:f t="shared" si="46"/>
        <x:v>0</x:v>
      </x:c>
      <x:c r="Q390" s="8"/>
    </x:row>
    <x:row r="391" spans="4:17" customHeight="1">
      <x:c r="D391" s="8"/>
      <x:c r="E391" s="8"/>
      <x:c r="F391" s="14"/>
      <x:c r="G391" s="11"/>
      <x:c r="H391" s="20"/>
      <x:c r="I391" s="20">
        <x:f t="shared" si="43"/>
        <x:v>0</x:v>
      </x:c>
      <x:c r="J391" s="20"/>
      <x:c r="K391" s="20"/>
      <x:c r="L391" s="20">
        <x:f t="shared" si="44"/>
        <x:v>0</x:v>
      </x:c>
      <x:c r="M391" s="20"/>
      <x:c r="N391" s="20">
        <x:f t="shared" si="45"/>
        <x:v>0</x:v>
      </x:c>
      <x:c r="O391" s="20"/>
      <x:c r="P391" s="20">
        <x:f t="shared" si="46"/>
        <x:v>0</x:v>
      </x:c>
      <x:c r="Q391" s="8"/>
    </x:row>
    <x:row r="392" spans="4:17" customHeight="1">
      <x:c r="D392" s="8"/>
      <x:c r="E392" s="8"/>
      <x:c r="F392" s="14"/>
      <x:c r="G392" s="11"/>
      <x:c r="H392" s="20"/>
      <x:c r="I392" s="20">
        <x:f t="shared" si="43"/>
        <x:v>0</x:v>
      </x:c>
      <x:c r="J392" s="20"/>
      <x:c r="K392" s="20"/>
      <x:c r="L392" s="20">
        <x:f t="shared" si="44"/>
        <x:v>0</x:v>
      </x:c>
      <x:c r="M392" s="20"/>
      <x:c r="N392" s="20">
        <x:f t="shared" si="45"/>
        <x:v>0</x:v>
      </x:c>
      <x:c r="O392" s="20"/>
      <x:c r="P392" s="20">
        <x:f t="shared" si="46"/>
        <x:v>0</x:v>
      </x:c>
      <x:c r="Q392" s="8"/>
    </x:row>
    <x:row r="393" spans="2:17" customHeight="1">
      <x:c r="B393" s="9" t="s">
        <x:v>332</x:v>
      </x:c>
      <x:c r="D393" s="8" t="s">
        <x:v>439</x:v>
      </x:c>
      <x:c r="E393" s="8"/>
      <x:c r="F393" s="14"/>
      <x:c r="G393" s="11"/>
      <x:c r="H393" s="20"/>
      <x:c r="I393" s="20">
        <x:f>TRUNC(SUM(I368:I392))</x:f>
        <x:v>0</x:v>
      </x:c>
      <x:c r="J393" s="20"/>
      <x:c r="K393" s="20"/>
      <x:c r="L393" s="20">
        <x:f>TRUNC(SUM(L368:L392))</x:f>
        <x:v>0</x:v>
      </x:c>
      <x:c r="M393" s="20"/>
      <x:c r="N393" s="20">
        <x:f>TRUNC(SUM(N368:N392))</x:f>
        <x:v>0</x:v>
      </x:c>
      <x:c r="O393" s="20"/>
      <x:c r="P393" s="20">
        <x:f>TRUNC(SUM(P368:P392))</x:f>
        <x:v>0</x:v>
      </x:c>
      <x:c r="Q393" s="8"/>
    </x:row>
    <x:row r="394" spans="2:17" customHeight="1">
      <x:c r="B394" s="9" t="s">
        <x:v>335</x:v>
      </x:c>
      <x:c r="D394" s="106" t="s">
        <x:v>19</x:v>
      </x:c>
      <x:c r="E394" s="107"/>
      <x:c r="F394" s="107"/>
      <x:c r="G394" s="107"/>
      <x:c r="H394" s="107"/>
      <x:c r="I394" s="107"/>
      <x:c r="J394" s="107"/>
      <x:c r="K394" s="107"/>
      <x:c r="L394" s="107"/>
      <x:c r="M394" s="107"/>
      <x:c r="N394" s="107"/>
      <x:c r="O394" s="107"/>
      <x:c r="P394" s="107"/>
      <x:c r="Q394" s="108"/>
    </x:row>
    <x:row r="395" spans="1:29" customHeight="1">
      <x:c r="A395" s="9" t="s">
        <x:v>552</x:v>
      </x:c>
      <x:c r="B395" s="9" t="s">
        <x:v>65</x:v>
      </x:c>
      <x:c r="C395" s="9" t="s">
        <x:v>411</x:v>
      </x:c>
      <x:c r="D395" s="8" t="s">
        <x:v>256</x:v>
      </x:c>
      <x:c r="E395" s="8" t="s">
        <x:v>45</x:v>
      </x:c>
      <x:c r="F395" s="14" t="s">
        <x:v>397</x:v>
      </x:c>
      <x:c r="G395" s="11">
        <x:v>9</x:v>
      </x:c>
      <x:c r="H395" s="20"/>
      <x:c r="I395" s="20"/>
      <x:c r="J395" s="20"/>
      <x:c r="K395" s="20"/>
      <x:c r="L395" s="20"/>
      <x:c r="M395" s="20"/>
      <x:c r="N395" s="20"/>
      <x:c r="O395" s="20"/>
      <x:c r="P395" s="20"/>
      <x:c r="Q395" s="8"/>
      <x:c r="AC395" s="18">
        <x:f>G395*H395</x:f>
        <x:v>0</x:v>
      </x:c>
    </x:row>
    <x:row r="396" spans="1:29" customHeight="1">
      <x:c r="A396" s="9" t="s">
        <x:v>547</x:v>
      </x:c>
      <x:c r="B396" s="9" t="s">
        <x:v>65</x:v>
      </x:c>
      <x:c r="C396" s="9" t="s">
        <x:v>136</x:v>
      </x:c>
      <x:c r="D396" s="8" t="s">
        <x:v>238</x:v>
      </x:c>
      <x:c r="E396" s="8"/>
      <x:c r="F396" s="14" t="s">
        <x:v>397</x:v>
      </x:c>
      <x:c r="G396" s="11">
        <x:v>35</x:v>
      </x:c>
      <x:c r="H396" s="20"/>
      <x:c r="I396" s="20"/>
      <x:c r="J396" s="20"/>
      <x:c r="K396" s="20"/>
      <x:c r="L396" s="20"/>
      <x:c r="M396" s="20"/>
      <x:c r="N396" s="20"/>
      <x:c r="O396" s="20"/>
      <x:c r="P396" s="20"/>
      <x:c r="Q396" s="8"/>
      <x:c r="AC396" s="18">
        <x:f>G396*H396</x:f>
        <x:v>0</x:v>
      </x:c>
    </x:row>
    <x:row r="397" spans="1:17" customHeight="1">
      <x:c r="A397" s="9" t="s">
        <x:v>486</x:v>
      </x:c>
      <x:c r="B397" s="9" t="s">
        <x:v>65</x:v>
      </x:c>
      <x:c r="C397" s="9" t="s">
        <x:v>234</x:v>
      </x:c>
      <x:c r="D397" s="8" t="s">
        <x:v>235</x:v>
      </x:c>
      <x:c r="E397" s="8"/>
      <x:c r="F397" s="14" t="s">
        <x:v>392</x:v>
      </x:c>
      <x:c r="G397" s="11">
        <x:v>16</x:v>
      </x:c>
      <x:c r="H397" s="20"/>
      <x:c r="I397" s="20"/>
      <x:c r="J397" s="20"/>
      <x:c r="K397" s="20"/>
      <x:c r="L397" s="20"/>
      <x:c r="M397" s="20"/>
      <x:c r="N397" s="20"/>
      <x:c r="O397" s="20"/>
      <x:c r="P397" s="20"/>
      <x:c r="Q397" s="8"/>
    </x:row>
    <x:row r="398" spans="4:31" customHeight="1">
      <x:c r="D398" s="8"/>
      <x:c r="E398" s="8"/>
      <x:c r="F398" s="14"/>
      <x:c r="G398" s="11"/>
      <x:c r="H398" s="20"/>
      <x:c r="I398" s="20"/>
      <x:c r="J398" s="20"/>
      <x:c r="K398" s="20"/>
      <x:c r="L398" s="20"/>
      <x:c r="M398" s="20"/>
      <x:c r="N398" s="20"/>
      <x:c r="O398" s="20"/>
      <x:c r="P398" s="20"/>
      <x:c r="Q398" s="8"/>
      <x:c r="AE398" s="18">
        <x:f>TRUNC(SUM(AE394:AE397))</x:f>
        <x:v>0</x:v>
      </x:c>
    </x:row>
    <x:row r="399" spans="4:17" customHeight="1">
      <x:c r="D399" s="8"/>
      <x:c r="E399" s="8"/>
      <x:c r="F399" s="14"/>
      <x:c r="G399" s="11"/>
      <x:c r="H399" s="20"/>
      <x:c r="I399" s="20"/>
      <x:c r="J399" s="20"/>
      <x:c r="K399" s="20"/>
      <x:c r="L399" s="20"/>
      <x:c r="M399" s="20"/>
      <x:c r="N399" s="20"/>
      <x:c r="O399" s="20"/>
      <x:c r="P399" s="20"/>
      <x:c r="Q399" s="8"/>
    </x:row>
    <x:row r="400" spans="4:17" customHeight="1">
      <x:c r="D400" s="8"/>
      <x:c r="E400" s="8"/>
      <x:c r="F400" s="14"/>
      <x:c r="G400" s="11"/>
      <x:c r="H400" s="20"/>
      <x:c r="I400" s="20"/>
      <x:c r="J400" s="20"/>
      <x:c r="K400" s="20"/>
      <x:c r="L400" s="20"/>
      <x:c r="M400" s="20"/>
      <x:c r="N400" s="20"/>
      <x:c r="O400" s="20"/>
      <x:c r="P400" s="20"/>
      <x:c r="Q400" s="8"/>
    </x:row>
    <x:row r="401" spans="4:17" customHeight="1">
      <x:c r="D401" s="8"/>
      <x:c r="E401" s="8"/>
      <x:c r="F401" s="14"/>
      <x:c r="G401" s="11"/>
      <x:c r="H401" s="20"/>
      <x:c r="I401" s="20">
        <x:f t="shared" ref="I401:I418" si="47">TRUNC(G401*H401)</x:f>
        <x:v>0</x:v>
      </x:c>
      <x:c r="J401" s="20"/>
      <x:c r="K401" s="20"/>
      <x:c r="L401" s="20">
        <x:f t="shared" ref="L401:L418" si="48">TRUNC(G401*K401)</x:f>
        <x:v>0</x:v>
      </x:c>
      <x:c r="M401" s="20"/>
      <x:c r="N401" s="20">
        <x:f t="shared" ref="N401:N418" si="49">TRUNC(G401*M401)</x:f>
        <x:v>0</x:v>
      </x:c>
      <x:c r="O401" s="20"/>
      <x:c r="P401" s="20">
        <x:f t="shared" ref="P401:P418" si="50">SUM(I401,L401,N401)</x:f>
        <x:v>0</x:v>
      </x:c>
      <x:c r="Q401" s="8"/>
    </x:row>
    <x:row r="402" spans="4:17" customHeight="1">
      <x:c r="D402" s="8"/>
      <x:c r="E402" s="8"/>
      <x:c r="F402" s="14"/>
      <x:c r="G402" s="11"/>
      <x:c r="H402" s="20"/>
      <x:c r="I402" s="20">
        <x:f t="shared" si="47"/>
        <x:v>0</x:v>
      </x:c>
      <x:c r="J402" s="20"/>
      <x:c r="K402" s="20"/>
      <x:c r="L402" s="20">
        <x:f t="shared" si="48"/>
        <x:v>0</x:v>
      </x:c>
      <x:c r="M402" s="20"/>
      <x:c r="N402" s="20">
        <x:f t="shared" si="49"/>
        <x:v>0</x:v>
      </x:c>
      <x:c r="O402" s="20"/>
      <x:c r="P402" s="20">
        <x:f t="shared" si="50"/>
        <x:v>0</x:v>
      </x:c>
      <x:c r="Q402" s="8"/>
    </x:row>
    <x:row r="403" spans="4:17" customHeight="1">
      <x:c r="D403" s="8"/>
      <x:c r="E403" s="8"/>
      <x:c r="F403" s="14"/>
      <x:c r="G403" s="11"/>
      <x:c r="H403" s="20"/>
      <x:c r="I403" s="20">
        <x:f t="shared" si="47"/>
        <x:v>0</x:v>
      </x:c>
      <x:c r="J403" s="20"/>
      <x:c r="K403" s="20"/>
      <x:c r="L403" s="20">
        <x:f t="shared" si="48"/>
        <x:v>0</x:v>
      </x:c>
      <x:c r="M403" s="20"/>
      <x:c r="N403" s="20">
        <x:f t="shared" si="49"/>
        <x:v>0</x:v>
      </x:c>
      <x:c r="O403" s="20"/>
      <x:c r="P403" s="20">
        <x:f t="shared" si="50"/>
        <x:v>0</x:v>
      </x:c>
      <x:c r="Q403" s="8"/>
    </x:row>
    <x:row r="404" spans="4:17" customHeight="1">
      <x:c r="D404" s="8"/>
      <x:c r="E404" s="8"/>
      <x:c r="F404" s="14"/>
      <x:c r="G404" s="11"/>
      <x:c r="H404" s="20"/>
      <x:c r="I404" s="20">
        <x:f t="shared" si="47"/>
        <x:v>0</x:v>
      </x:c>
      <x:c r="J404" s="20"/>
      <x:c r="K404" s="20"/>
      <x:c r="L404" s="20">
        <x:f t="shared" si="48"/>
        <x:v>0</x:v>
      </x:c>
      <x:c r="M404" s="20"/>
      <x:c r="N404" s="20">
        <x:f t="shared" si="49"/>
        <x:v>0</x:v>
      </x:c>
      <x:c r="O404" s="20"/>
      <x:c r="P404" s="20">
        <x:f t="shared" si="50"/>
        <x:v>0</x:v>
      </x:c>
      <x:c r="Q404" s="8"/>
    </x:row>
    <x:row r="405" spans="4:17" customHeight="1">
      <x:c r="D405" s="8"/>
      <x:c r="E405" s="8"/>
      <x:c r="F405" s="14"/>
      <x:c r="G405" s="11"/>
      <x:c r="H405" s="20"/>
      <x:c r="I405" s="20">
        <x:f t="shared" si="47"/>
        <x:v>0</x:v>
      </x:c>
      <x:c r="J405" s="20"/>
      <x:c r="K405" s="20"/>
      <x:c r="L405" s="20">
        <x:f t="shared" si="48"/>
        <x:v>0</x:v>
      </x:c>
      <x:c r="M405" s="20"/>
      <x:c r="N405" s="20">
        <x:f t="shared" si="49"/>
        <x:v>0</x:v>
      </x:c>
      <x:c r="O405" s="20"/>
      <x:c r="P405" s="20">
        <x:f t="shared" si="50"/>
        <x:v>0</x:v>
      </x:c>
      <x:c r="Q405" s="8"/>
    </x:row>
    <x:row r="406" spans="4:17" customHeight="1">
      <x:c r="D406" s="8"/>
      <x:c r="E406" s="8"/>
      <x:c r="F406" s="14"/>
      <x:c r="G406" s="11"/>
      <x:c r="H406" s="20"/>
      <x:c r="I406" s="20">
        <x:f t="shared" si="47"/>
        <x:v>0</x:v>
      </x:c>
      <x:c r="J406" s="20"/>
      <x:c r="K406" s="20"/>
      <x:c r="L406" s="20">
        <x:f t="shared" si="48"/>
        <x:v>0</x:v>
      </x:c>
      <x:c r="M406" s="20"/>
      <x:c r="N406" s="20">
        <x:f t="shared" si="49"/>
        <x:v>0</x:v>
      </x:c>
      <x:c r="O406" s="20"/>
      <x:c r="P406" s="20">
        <x:f t="shared" si="50"/>
        <x:v>0</x:v>
      </x:c>
      <x:c r="Q406" s="8"/>
    </x:row>
    <x:row r="407" spans="4:17" customHeight="1">
      <x:c r="D407" s="8"/>
      <x:c r="E407" s="8"/>
      <x:c r="F407" s="14"/>
      <x:c r="G407" s="11"/>
      <x:c r="H407" s="20"/>
      <x:c r="I407" s="20">
        <x:f t="shared" si="47"/>
        <x:v>0</x:v>
      </x:c>
      <x:c r="J407" s="20"/>
      <x:c r="K407" s="20"/>
      <x:c r="L407" s="20">
        <x:f t="shared" si="48"/>
        <x:v>0</x:v>
      </x:c>
      <x:c r="M407" s="20"/>
      <x:c r="N407" s="20">
        <x:f t="shared" si="49"/>
        <x:v>0</x:v>
      </x:c>
      <x:c r="O407" s="20"/>
      <x:c r="P407" s="20">
        <x:f t="shared" si="50"/>
        <x:v>0</x:v>
      </x:c>
      <x:c r="Q407" s="8"/>
    </x:row>
    <x:row r="408" spans="4:17" customHeight="1">
      <x:c r="D408" s="8"/>
      <x:c r="E408" s="8"/>
      <x:c r="F408" s="14"/>
      <x:c r="G408" s="11"/>
      <x:c r="H408" s="20"/>
      <x:c r="I408" s="20">
        <x:f t="shared" si="47"/>
        <x:v>0</x:v>
      </x:c>
      <x:c r="J408" s="20"/>
      <x:c r="K408" s="20"/>
      <x:c r="L408" s="20">
        <x:f t="shared" si="48"/>
        <x:v>0</x:v>
      </x:c>
      <x:c r="M408" s="20"/>
      <x:c r="N408" s="20">
        <x:f t="shared" si="49"/>
        <x:v>0</x:v>
      </x:c>
      <x:c r="O408" s="20"/>
      <x:c r="P408" s="20">
        <x:f t="shared" si="50"/>
        <x:v>0</x:v>
      </x:c>
      <x:c r="Q408" s="8"/>
    </x:row>
    <x:row r="409" spans="4:17" customHeight="1">
      <x:c r="D409" s="8"/>
      <x:c r="E409" s="8"/>
      <x:c r="F409" s="14"/>
      <x:c r="G409" s="11"/>
      <x:c r="H409" s="20"/>
      <x:c r="I409" s="20">
        <x:f t="shared" si="47"/>
        <x:v>0</x:v>
      </x:c>
      <x:c r="J409" s="20"/>
      <x:c r="K409" s="20"/>
      <x:c r="L409" s="20">
        <x:f t="shared" si="48"/>
        <x:v>0</x:v>
      </x:c>
      <x:c r="M409" s="20"/>
      <x:c r="N409" s="20">
        <x:f t="shared" si="49"/>
        <x:v>0</x:v>
      </x:c>
      <x:c r="O409" s="20"/>
      <x:c r="P409" s="20">
        <x:f t="shared" si="50"/>
        <x:v>0</x:v>
      </x:c>
      <x:c r="Q409" s="8"/>
    </x:row>
    <x:row r="410" spans="4:17" customHeight="1">
      <x:c r="D410" s="8"/>
      <x:c r="E410" s="8"/>
      <x:c r="F410" s="14"/>
      <x:c r="G410" s="11"/>
      <x:c r="H410" s="20"/>
      <x:c r="I410" s="20">
        <x:f t="shared" si="47"/>
        <x:v>0</x:v>
      </x:c>
      <x:c r="J410" s="20"/>
      <x:c r="K410" s="20"/>
      <x:c r="L410" s="20">
        <x:f t="shared" si="48"/>
        <x:v>0</x:v>
      </x:c>
      <x:c r="M410" s="20"/>
      <x:c r="N410" s="20">
        <x:f t="shared" si="49"/>
        <x:v>0</x:v>
      </x:c>
      <x:c r="O410" s="20"/>
      <x:c r="P410" s="20">
        <x:f t="shared" si="50"/>
        <x:v>0</x:v>
      </x:c>
      <x:c r="Q410" s="8"/>
    </x:row>
    <x:row r="411" spans="4:17" customHeight="1">
      <x:c r="D411" s="8"/>
      <x:c r="E411" s="8"/>
      <x:c r="F411" s="14"/>
      <x:c r="G411" s="11"/>
      <x:c r="H411" s="20"/>
      <x:c r="I411" s="20">
        <x:f t="shared" si="47"/>
        <x:v>0</x:v>
      </x:c>
      <x:c r="J411" s="20"/>
      <x:c r="K411" s="20"/>
      <x:c r="L411" s="20">
        <x:f t="shared" si="48"/>
        <x:v>0</x:v>
      </x:c>
      <x:c r="M411" s="20"/>
      <x:c r="N411" s="20">
        <x:f t="shared" si="49"/>
        <x:v>0</x:v>
      </x:c>
      <x:c r="O411" s="20"/>
      <x:c r="P411" s="20">
        <x:f t="shared" si="50"/>
        <x:v>0</x:v>
      </x:c>
      <x:c r="Q411" s="8"/>
    </x:row>
    <x:row r="412" spans="4:17" customHeight="1">
      <x:c r="D412" s="8"/>
      <x:c r="E412" s="8"/>
      <x:c r="F412" s="14"/>
      <x:c r="G412" s="11"/>
      <x:c r="H412" s="20"/>
      <x:c r="I412" s="20">
        <x:f t="shared" si="47"/>
        <x:v>0</x:v>
      </x:c>
      <x:c r="J412" s="20"/>
      <x:c r="K412" s="20"/>
      <x:c r="L412" s="20">
        <x:f t="shared" si="48"/>
        <x:v>0</x:v>
      </x:c>
      <x:c r="M412" s="20"/>
      <x:c r="N412" s="20">
        <x:f t="shared" si="49"/>
        <x:v>0</x:v>
      </x:c>
      <x:c r="O412" s="20"/>
      <x:c r="P412" s="20">
        <x:f t="shared" si="50"/>
        <x:v>0</x:v>
      </x:c>
      <x:c r="Q412" s="8"/>
    </x:row>
    <x:row r="413" spans="4:17" customHeight="1">
      <x:c r="D413" s="8"/>
      <x:c r="E413" s="8"/>
      <x:c r="F413" s="14"/>
      <x:c r="G413" s="11"/>
      <x:c r="H413" s="20"/>
      <x:c r="I413" s="20">
        <x:f t="shared" si="47"/>
        <x:v>0</x:v>
      </x:c>
      <x:c r="J413" s="20"/>
      <x:c r="K413" s="20"/>
      <x:c r="L413" s="20">
        <x:f t="shared" si="48"/>
        <x:v>0</x:v>
      </x:c>
      <x:c r="M413" s="20"/>
      <x:c r="N413" s="20">
        <x:f t="shared" si="49"/>
        <x:v>0</x:v>
      </x:c>
      <x:c r="O413" s="20"/>
      <x:c r="P413" s="20">
        <x:f t="shared" si="50"/>
        <x:v>0</x:v>
      </x:c>
      <x:c r="Q413" s="8"/>
    </x:row>
    <x:row r="414" spans="4:17" customHeight="1">
      <x:c r="D414" s="8"/>
      <x:c r="E414" s="8"/>
      <x:c r="F414" s="14"/>
      <x:c r="G414" s="11"/>
      <x:c r="H414" s="20"/>
      <x:c r="I414" s="20">
        <x:f t="shared" si="47"/>
        <x:v>0</x:v>
      </x:c>
      <x:c r="J414" s="20"/>
      <x:c r="K414" s="20"/>
      <x:c r="L414" s="20">
        <x:f t="shared" si="48"/>
        <x:v>0</x:v>
      </x:c>
      <x:c r="M414" s="20"/>
      <x:c r="N414" s="20">
        <x:f t="shared" si="49"/>
        <x:v>0</x:v>
      </x:c>
      <x:c r="O414" s="20"/>
      <x:c r="P414" s="20">
        <x:f t="shared" si="50"/>
        <x:v>0</x:v>
      </x:c>
      <x:c r="Q414" s="8"/>
    </x:row>
    <x:row r="415" spans="4:17" customHeight="1">
      <x:c r="D415" s="8"/>
      <x:c r="E415" s="8"/>
      <x:c r="F415" s="14"/>
      <x:c r="G415" s="11"/>
      <x:c r="H415" s="20"/>
      <x:c r="I415" s="20">
        <x:f t="shared" si="47"/>
        <x:v>0</x:v>
      </x:c>
      <x:c r="J415" s="20"/>
      <x:c r="K415" s="20"/>
      <x:c r="L415" s="20">
        <x:f t="shared" si="48"/>
        <x:v>0</x:v>
      </x:c>
      <x:c r="M415" s="20"/>
      <x:c r="N415" s="20">
        <x:f t="shared" si="49"/>
        <x:v>0</x:v>
      </x:c>
      <x:c r="O415" s="20"/>
      <x:c r="P415" s="20">
        <x:f t="shared" si="50"/>
        <x:v>0</x:v>
      </x:c>
      <x:c r="Q415" s="8"/>
    </x:row>
    <x:row r="416" spans="4:17" customHeight="1">
      <x:c r="D416" s="8"/>
      <x:c r="E416" s="8"/>
      <x:c r="F416" s="14"/>
      <x:c r="G416" s="11"/>
      <x:c r="H416" s="20"/>
      <x:c r="I416" s="20">
        <x:f t="shared" si="47"/>
        <x:v>0</x:v>
      </x:c>
      <x:c r="J416" s="20"/>
      <x:c r="K416" s="20"/>
      <x:c r="L416" s="20">
        <x:f t="shared" si="48"/>
        <x:v>0</x:v>
      </x:c>
      <x:c r="M416" s="20"/>
      <x:c r="N416" s="20">
        <x:f t="shared" si="49"/>
        <x:v>0</x:v>
      </x:c>
      <x:c r="O416" s="20"/>
      <x:c r="P416" s="20">
        <x:f t="shared" si="50"/>
        <x:v>0</x:v>
      </x:c>
      <x:c r="Q416" s="8"/>
    </x:row>
    <x:row r="417" spans="4:17" customHeight="1">
      <x:c r="D417" s="8"/>
      <x:c r="E417" s="8"/>
      <x:c r="F417" s="14"/>
      <x:c r="G417" s="11"/>
      <x:c r="H417" s="20"/>
      <x:c r="I417" s="20">
        <x:f t="shared" si="47"/>
        <x:v>0</x:v>
      </x:c>
      <x:c r="J417" s="20"/>
      <x:c r="K417" s="20"/>
      <x:c r="L417" s="20">
        <x:f t="shared" si="48"/>
        <x:v>0</x:v>
      </x:c>
      <x:c r="M417" s="20"/>
      <x:c r="N417" s="20">
        <x:f t="shared" si="49"/>
        <x:v>0</x:v>
      </x:c>
      <x:c r="O417" s="20"/>
      <x:c r="P417" s="20">
        <x:f t="shared" si="50"/>
        <x:v>0</x:v>
      </x:c>
      <x:c r="Q417" s="8"/>
    </x:row>
    <x:row r="418" spans="4:17" customHeight="1">
      <x:c r="D418" s="8"/>
      <x:c r="E418" s="8"/>
      <x:c r="F418" s="14"/>
      <x:c r="G418" s="11"/>
      <x:c r="H418" s="20"/>
      <x:c r="I418" s="20">
        <x:f t="shared" si="47"/>
        <x:v>0</x:v>
      </x:c>
      <x:c r="J418" s="20"/>
      <x:c r="K418" s="20"/>
      <x:c r="L418" s="20">
        <x:f t="shared" si="48"/>
        <x:v>0</x:v>
      </x:c>
      <x:c r="M418" s="20"/>
      <x:c r="N418" s="20">
        <x:f t="shared" si="49"/>
        <x:v>0</x:v>
      </x:c>
      <x:c r="O418" s="20"/>
      <x:c r="P418" s="20">
        <x:f t="shared" si="50"/>
        <x:v>0</x:v>
      </x:c>
      <x:c r="Q418" s="8"/>
    </x:row>
    <x:row r="419" spans="2:17" customHeight="1">
      <x:c r="B419" s="9" t="s">
        <x:v>332</x:v>
      </x:c>
      <x:c r="D419" s="8" t="s">
        <x:v>439</x:v>
      </x:c>
      <x:c r="E419" s="8"/>
      <x:c r="F419" s="14"/>
      <x:c r="G419" s="11"/>
      <x:c r="H419" s="20"/>
      <x:c r="I419" s="20">
        <x:f>TRUNC(SUM(I394:I418))</x:f>
        <x:v>0</x:v>
      </x:c>
      <x:c r="J419" s="20"/>
      <x:c r="K419" s="20"/>
      <x:c r="L419" s="20">
        <x:f>TRUNC(SUM(L394:L418))</x:f>
        <x:v>0</x:v>
      </x:c>
      <x:c r="M419" s="20"/>
      <x:c r="N419" s="20">
        <x:f>TRUNC(SUM(N394:N418))</x:f>
        <x:v>0</x:v>
      </x:c>
      <x:c r="O419" s="20"/>
      <x:c r="P419" s="20">
        <x:f>TRUNC(SUM(P394:P418))</x:f>
        <x:v>0</x:v>
      </x:c>
      <x:c r="Q419" s="8"/>
    </x:row>
    <x:row r="420" spans="2:17" customHeight="1">
      <x:c r="B420" s="9" t="s">
        <x:v>335</x:v>
      </x:c>
      <x:c r="D420" s="106" t="s">
        <x:v>20</x:v>
      </x:c>
      <x:c r="E420" s="107"/>
      <x:c r="F420" s="107"/>
      <x:c r="G420" s="107"/>
      <x:c r="H420" s="107"/>
      <x:c r="I420" s="107"/>
      <x:c r="J420" s="107"/>
      <x:c r="K420" s="107"/>
      <x:c r="L420" s="107"/>
      <x:c r="M420" s="107"/>
      <x:c r="N420" s="107"/>
      <x:c r="O420" s="107"/>
      <x:c r="P420" s="107"/>
      <x:c r="Q420" s="108"/>
    </x:row>
    <x:row r="421" spans="1:29" customHeight="1">
      <x:c r="A421" s="9" t="s">
        <x:v>539</x:v>
      </x:c>
      <x:c r="B421" s="9" t="s">
        <x:v>74</x:v>
      </x:c>
      <x:c r="C421" s="9" t="s">
        <x:v>438</x:v>
      </x:c>
      <x:c r="D421" s="8" t="s">
        <x:v>256</x:v>
      </x:c>
      <x:c r="E421" s="8" t="s">
        <x:v>45</x:v>
      </x:c>
      <x:c r="F421" s="14" t="s">
        <x:v>397</x:v>
      </x:c>
      <x:c r="G421" s="11">
        <x:v>8</x:v>
      </x:c>
      <x:c r="H421" s="20"/>
      <x:c r="I421" s="20"/>
      <x:c r="J421" s="20"/>
      <x:c r="K421" s="20"/>
      <x:c r="L421" s="20"/>
      <x:c r="M421" s="20"/>
      <x:c r="N421" s="20"/>
      <x:c r="O421" s="20"/>
      <x:c r="P421" s="20"/>
      <x:c r="Q421" s="8"/>
      <x:c r="AC421" s="18">
        <x:f>G421*H421</x:f>
        <x:v>0</x:v>
      </x:c>
    </x:row>
    <x:row r="422" spans="1:17" customHeight="1">
      <x:c r="A422" s="9" t="s">
        <x:v>486</x:v>
      </x:c>
      <x:c r="B422" s="9" t="s">
        <x:v>74</x:v>
      </x:c>
      <x:c r="C422" s="9" t="s">
        <x:v>234</x:v>
      </x:c>
      <x:c r="D422" s="8" t="s">
        <x:v>235</x:v>
      </x:c>
      <x:c r="E422" s="8"/>
      <x:c r="F422" s="14" t="s">
        <x:v>392</x:v>
      </x:c>
      <x:c r="G422" s="11">
        <x:v>12</x:v>
      </x:c>
      <x:c r="H422" s="20"/>
      <x:c r="I422" s="20"/>
      <x:c r="J422" s="20"/>
      <x:c r="K422" s="20"/>
      <x:c r="L422" s="20"/>
      <x:c r="M422" s="20"/>
      <x:c r="N422" s="20"/>
      <x:c r="O422" s="20"/>
      <x:c r="P422" s="20"/>
      <x:c r="Q422" s="8"/>
    </x:row>
    <x:row r="423" spans="4:31" customHeight="1">
      <x:c r="D423" s="8"/>
      <x:c r="E423" s="8"/>
      <x:c r="F423" s="14"/>
      <x:c r="G423" s="11"/>
      <x:c r="H423" s="20"/>
      <x:c r="I423" s="20"/>
      <x:c r="J423" s="20"/>
      <x:c r="K423" s="20"/>
      <x:c r="L423" s="20"/>
      <x:c r="M423" s="20"/>
      <x:c r="N423" s="20"/>
      <x:c r="O423" s="20"/>
      <x:c r="P423" s="20"/>
      <x:c r="Q423" s="8"/>
      <x:c r="AE423" s="18">
        <x:f>TRUNC(SUM(AE420:AE422))</x:f>
        <x:v>0</x:v>
      </x:c>
    </x:row>
    <x:row r="424" spans="4:17" customHeight="1">
      <x:c r="D424" s="8"/>
      <x:c r="E424" s="8"/>
      <x:c r="F424" s="14"/>
      <x:c r="G424" s="11"/>
      <x:c r="H424" s="20"/>
      <x:c r="I424" s="20"/>
      <x:c r="J424" s="20"/>
      <x:c r="K424" s="20"/>
      <x:c r="L424" s="20"/>
      <x:c r="M424" s="20"/>
      <x:c r="N424" s="20"/>
      <x:c r="O424" s="20"/>
      <x:c r="P424" s="20"/>
      <x:c r="Q424" s="8"/>
    </x:row>
    <x:row r="425" spans="4:17" customHeight="1">
      <x:c r="D425" s="8"/>
      <x:c r="E425" s="8"/>
      <x:c r="F425" s="14"/>
      <x:c r="G425" s="11"/>
      <x:c r="H425" s="20"/>
      <x:c r="I425" s="20"/>
      <x:c r="J425" s="20"/>
      <x:c r="K425" s="20"/>
      <x:c r="L425" s="20"/>
      <x:c r="M425" s="20"/>
      <x:c r="N425" s="20"/>
      <x:c r="O425" s="20"/>
      <x:c r="P425" s="20"/>
      <x:c r="Q425" s="8"/>
    </x:row>
    <x:row r="426" spans="4:17" customHeight="1">
      <x:c r="D426" s="8"/>
      <x:c r="E426" s="8"/>
      <x:c r="F426" s="14"/>
      <x:c r="G426" s="11"/>
      <x:c r="H426" s="20"/>
      <x:c r="I426" s="20"/>
      <x:c r="J426" s="20"/>
      <x:c r="K426" s="20"/>
      <x:c r="L426" s="20"/>
      <x:c r="M426" s="20"/>
      <x:c r="N426" s="20"/>
      <x:c r="O426" s="20"/>
      <x:c r="P426" s="20"/>
      <x:c r="Q426" s="8"/>
    </x:row>
    <x:row r="427" spans="4:17" customHeight="1">
      <x:c r="D427" s="8"/>
      <x:c r="E427" s="8"/>
      <x:c r="F427" s="14"/>
      <x:c r="G427" s="11"/>
      <x:c r="H427" s="20"/>
      <x:c r="I427" s="20"/>
      <x:c r="J427" s="20"/>
      <x:c r="K427" s="20"/>
      <x:c r="L427" s="20"/>
      <x:c r="M427" s="20"/>
      <x:c r="N427" s="20"/>
      <x:c r="O427" s="20"/>
      <x:c r="P427" s="20"/>
      <x:c r="Q427" s="8"/>
    </x:row>
    <x:row r="428" spans="4:17" customHeight="1">
      <x:c r="D428" s="8"/>
      <x:c r="E428" s="8"/>
      <x:c r="F428" s="14"/>
      <x:c r="G428" s="11"/>
      <x:c r="H428" s="20"/>
      <x:c r="I428" s="20"/>
      <x:c r="J428" s="20"/>
      <x:c r="K428" s="20"/>
      <x:c r="L428" s="20"/>
      <x:c r="M428" s="20"/>
      <x:c r="N428" s="20"/>
      <x:c r="O428" s="20"/>
      <x:c r="P428" s="20"/>
      <x:c r="Q428" s="8"/>
    </x:row>
    <x:row r="429" spans="4:17" customHeight="1">
      <x:c r="D429" s="8"/>
      <x:c r="E429" s="8"/>
      <x:c r="F429" s="14"/>
      <x:c r="G429" s="11"/>
      <x:c r="H429" s="20"/>
      <x:c r="I429" s="20">
        <x:f t="shared" ref="I429:I444" si="51">TRUNC(G429*H429)</x:f>
        <x:v>0</x:v>
      </x:c>
      <x:c r="J429" s="20"/>
      <x:c r="K429" s="20"/>
      <x:c r="L429" s="20">
        <x:f t="shared" ref="L429:L444" si="52">TRUNC(G429*K429)</x:f>
        <x:v>0</x:v>
      </x:c>
      <x:c r="M429" s="20"/>
      <x:c r="N429" s="20">
        <x:f t="shared" ref="N429:N444" si="53">TRUNC(G429*M429)</x:f>
        <x:v>0</x:v>
      </x:c>
      <x:c r="O429" s="20"/>
      <x:c r="P429" s="20">
        <x:f t="shared" ref="P429:P444" si="54">SUM(I429,L429,N429)</x:f>
        <x:v>0</x:v>
      </x:c>
      <x:c r="Q429" s="8"/>
    </x:row>
    <x:row r="430" spans="4:17" customHeight="1">
      <x:c r="D430" s="8"/>
      <x:c r="E430" s="8"/>
      <x:c r="F430" s="14"/>
      <x:c r="G430" s="11"/>
      <x:c r="H430" s="20"/>
      <x:c r="I430" s="20">
        <x:f t="shared" si="51"/>
        <x:v>0</x:v>
      </x:c>
      <x:c r="J430" s="20"/>
      <x:c r="K430" s="20"/>
      <x:c r="L430" s="20">
        <x:f t="shared" si="52"/>
        <x:v>0</x:v>
      </x:c>
      <x:c r="M430" s="20"/>
      <x:c r="N430" s="20">
        <x:f t="shared" si="53"/>
        <x:v>0</x:v>
      </x:c>
      <x:c r="O430" s="20"/>
      <x:c r="P430" s="20">
        <x:f t="shared" si="54"/>
        <x:v>0</x:v>
      </x:c>
      <x:c r="Q430" s="8"/>
    </x:row>
    <x:row r="431" spans="4:17" customHeight="1">
      <x:c r="D431" s="8"/>
      <x:c r="E431" s="8"/>
      <x:c r="F431" s="14"/>
      <x:c r="G431" s="11"/>
      <x:c r="H431" s="20"/>
      <x:c r="I431" s="20">
        <x:f t="shared" si="51"/>
        <x:v>0</x:v>
      </x:c>
      <x:c r="J431" s="20"/>
      <x:c r="K431" s="20"/>
      <x:c r="L431" s="20">
        <x:f t="shared" si="52"/>
        <x:v>0</x:v>
      </x:c>
      <x:c r="M431" s="20"/>
      <x:c r="N431" s="20">
        <x:f t="shared" si="53"/>
        <x:v>0</x:v>
      </x:c>
      <x:c r="O431" s="20"/>
      <x:c r="P431" s="20">
        <x:f t="shared" si="54"/>
        <x:v>0</x:v>
      </x:c>
      <x:c r="Q431" s="8"/>
    </x:row>
    <x:row r="432" spans="4:17" customHeight="1">
      <x:c r="D432" s="8"/>
      <x:c r="E432" s="8"/>
      <x:c r="F432" s="14"/>
      <x:c r="G432" s="11"/>
      <x:c r="H432" s="20"/>
      <x:c r="I432" s="20">
        <x:f t="shared" si="51"/>
        <x:v>0</x:v>
      </x:c>
      <x:c r="J432" s="20"/>
      <x:c r="K432" s="20"/>
      <x:c r="L432" s="20">
        <x:f t="shared" si="52"/>
        <x:v>0</x:v>
      </x:c>
      <x:c r="M432" s="20"/>
      <x:c r="N432" s="20">
        <x:f t="shared" si="53"/>
        <x:v>0</x:v>
      </x:c>
      <x:c r="O432" s="20"/>
      <x:c r="P432" s="20">
        <x:f t="shared" si="54"/>
        <x:v>0</x:v>
      </x:c>
      <x:c r="Q432" s="8"/>
    </x:row>
    <x:row r="433" spans="4:17" customHeight="1">
      <x:c r="D433" s="8"/>
      <x:c r="E433" s="8"/>
      <x:c r="F433" s="14"/>
      <x:c r="G433" s="11"/>
      <x:c r="H433" s="20"/>
      <x:c r="I433" s="20">
        <x:f t="shared" si="51"/>
        <x:v>0</x:v>
      </x:c>
      <x:c r="J433" s="20"/>
      <x:c r="K433" s="20"/>
      <x:c r="L433" s="20">
        <x:f t="shared" si="52"/>
        <x:v>0</x:v>
      </x:c>
      <x:c r="M433" s="20"/>
      <x:c r="N433" s="20">
        <x:f t="shared" si="53"/>
        <x:v>0</x:v>
      </x:c>
      <x:c r="O433" s="20"/>
      <x:c r="P433" s="20">
        <x:f t="shared" si="54"/>
        <x:v>0</x:v>
      </x:c>
      <x:c r="Q433" s="8"/>
    </x:row>
    <x:row r="434" spans="4:17" customHeight="1">
      <x:c r="D434" s="8"/>
      <x:c r="E434" s="8"/>
      <x:c r="F434" s="14"/>
      <x:c r="G434" s="11"/>
      <x:c r="H434" s="20"/>
      <x:c r="I434" s="20">
        <x:f t="shared" si="51"/>
        <x:v>0</x:v>
      </x:c>
      <x:c r="J434" s="20"/>
      <x:c r="K434" s="20"/>
      <x:c r="L434" s="20">
        <x:f t="shared" si="52"/>
        <x:v>0</x:v>
      </x:c>
      <x:c r="M434" s="20"/>
      <x:c r="N434" s="20">
        <x:f t="shared" si="53"/>
        <x:v>0</x:v>
      </x:c>
      <x:c r="O434" s="20"/>
      <x:c r="P434" s="20">
        <x:f t="shared" si="54"/>
        <x:v>0</x:v>
      </x:c>
      <x:c r="Q434" s="8"/>
    </x:row>
    <x:row r="435" spans="4:17" customHeight="1">
      <x:c r="D435" s="8"/>
      <x:c r="E435" s="8"/>
      <x:c r="F435" s="14"/>
      <x:c r="G435" s="11"/>
      <x:c r="H435" s="20"/>
      <x:c r="I435" s="20">
        <x:f t="shared" si="51"/>
        <x:v>0</x:v>
      </x:c>
      <x:c r="J435" s="20"/>
      <x:c r="K435" s="20"/>
      <x:c r="L435" s="20">
        <x:f t="shared" si="52"/>
        <x:v>0</x:v>
      </x:c>
      <x:c r="M435" s="20"/>
      <x:c r="N435" s="20">
        <x:f t="shared" si="53"/>
        <x:v>0</x:v>
      </x:c>
      <x:c r="O435" s="20"/>
      <x:c r="P435" s="20">
        <x:f t="shared" si="54"/>
        <x:v>0</x:v>
      </x:c>
      <x:c r="Q435" s="8"/>
    </x:row>
    <x:row r="436" spans="4:17" customHeight="1">
      <x:c r="D436" s="8"/>
      <x:c r="E436" s="8"/>
      <x:c r="F436" s="14"/>
      <x:c r="G436" s="11"/>
      <x:c r="H436" s="20"/>
      <x:c r="I436" s="20">
        <x:f t="shared" si="51"/>
        <x:v>0</x:v>
      </x:c>
      <x:c r="J436" s="20"/>
      <x:c r="K436" s="20"/>
      <x:c r="L436" s="20">
        <x:f t="shared" si="52"/>
        <x:v>0</x:v>
      </x:c>
      <x:c r="M436" s="20"/>
      <x:c r="N436" s="20">
        <x:f t="shared" si="53"/>
        <x:v>0</x:v>
      </x:c>
      <x:c r="O436" s="20"/>
      <x:c r="P436" s="20">
        <x:f t="shared" si="54"/>
        <x:v>0</x:v>
      </x:c>
      <x:c r="Q436" s="8"/>
    </x:row>
    <x:row r="437" spans="4:17" customHeight="1">
      <x:c r="D437" s="8"/>
      <x:c r="E437" s="8"/>
      <x:c r="F437" s="14"/>
      <x:c r="G437" s="11"/>
      <x:c r="H437" s="20"/>
      <x:c r="I437" s="20">
        <x:f t="shared" si="51"/>
        <x:v>0</x:v>
      </x:c>
      <x:c r="J437" s="20"/>
      <x:c r="K437" s="20"/>
      <x:c r="L437" s="20">
        <x:f t="shared" si="52"/>
        <x:v>0</x:v>
      </x:c>
      <x:c r="M437" s="20"/>
      <x:c r="N437" s="20">
        <x:f t="shared" si="53"/>
        <x:v>0</x:v>
      </x:c>
      <x:c r="O437" s="20"/>
      <x:c r="P437" s="20">
        <x:f t="shared" si="54"/>
        <x:v>0</x:v>
      </x:c>
      <x:c r="Q437" s="8"/>
    </x:row>
    <x:row r="438" spans="4:17" customHeight="1">
      <x:c r="D438" s="8"/>
      <x:c r="E438" s="8"/>
      <x:c r="F438" s="14"/>
      <x:c r="G438" s="11"/>
      <x:c r="H438" s="20"/>
      <x:c r="I438" s="20">
        <x:f t="shared" si="51"/>
        <x:v>0</x:v>
      </x:c>
      <x:c r="J438" s="20"/>
      <x:c r="K438" s="20"/>
      <x:c r="L438" s="20">
        <x:f t="shared" si="52"/>
        <x:v>0</x:v>
      </x:c>
      <x:c r="M438" s="20"/>
      <x:c r="N438" s="20">
        <x:f t="shared" si="53"/>
        <x:v>0</x:v>
      </x:c>
      <x:c r="O438" s="20"/>
      <x:c r="P438" s="20">
        <x:f t="shared" si="54"/>
        <x:v>0</x:v>
      </x:c>
      <x:c r="Q438" s="8"/>
    </x:row>
    <x:row r="439" spans="4:17" customHeight="1">
      <x:c r="D439" s="8"/>
      <x:c r="E439" s="8"/>
      <x:c r="F439" s="14"/>
      <x:c r="G439" s="11"/>
      <x:c r="H439" s="20"/>
      <x:c r="I439" s="20">
        <x:f t="shared" si="51"/>
        <x:v>0</x:v>
      </x:c>
      <x:c r="J439" s="20"/>
      <x:c r="K439" s="20"/>
      <x:c r="L439" s="20">
        <x:f t="shared" si="52"/>
        <x:v>0</x:v>
      </x:c>
      <x:c r="M439" s="20"/>
      <x:c r="N439" s="20">
        <x:f t="shared" si="53"/>
        <x:v>0</x:v>
      </x:c>
      <x:c r="O439" s="20"/>
      <x:c r="P439" s="20">
        <x:f t="shared" si="54"/>
        <x:v>0</x:v>
      </x:c>
      <x:c r="Q439" s="8"/>
    </x:row>
    <x:row r="440" spans="4:17" customHeight="1">
      <x:c r="D440" s="8"/>
      <x:c r="E440" s="8"/>
      <x:c r="F440" s="14"/>
      <x:c r="G440" s="11"/>
      <x:c r="H440" s="20"/>
      <x:c r="I440" s="20">
        <x:f t="shared" si="51"/>
        <x:v>0</x:v>
      </x:c>
      <x:c r="J440" s="20"/>
      <x:c r="K440" s="20"/>
      <x:c r="L440" s="20">
        <x:f t="shared" si="52"/>
        <x:v>0</x:v>
      </x:c>
      <x:c r="M440" s="20"/>
      <x:c r="N440" s="20">
        <x:f t="shared" si="53"/>
        <x:v>0</x:v>
      </x:c>
      <x:c r="O440" s="20"/>
      <x:c r="P440" s="20">
        <x:f t="shared" si="54"/>
        <x:v>0</x:v>
      </x:c>
      <x:c r="Q440" s="8"/>
    </x:row>
    <x:row r="441" spans="4:17" customHeight="1">
      <x:c r="D441" s="8"/>
      <x:c r="E441" s="8"/>
      <x:c r="F441" s="14"/>
      <x:c r="G441" s="11"/>
      <x:c r="H441" s="20"/>
      <x:c r="I441" s="20">
        <x:f t="shared" si="51"/>
        <x:v>0</x:v>
      </x:c>
      <x:c r="J441" s="20"/>
      <x:c r="K441" s="20"/>
      <x:c r="L441" s="20">
        <x:f t="shared" si="52"/>
        <x:v>0</x:v>
      </x:c>
      <x:c r="M441" s="20"/>
      <x:c r="N441" s="20">
        <x:f t="shared" si="53"/>
        <x:v>0</x:v>
      </x:c>
      <x:c r="O441" s="20"/>
      <x:c r="P441" s="20">
        <x:f t="shared" si="54"/>
        <x:v>0</x:v>
      </x:c>
      <x:c r="Q441" s="8"/>
    </x:row>
    <x:row r="442" spans="4:17" customHeight="1">
      <x:c r="D442" s="8"/>
      <x:c r="E442" s="8"/>
      <x:c r="F442" s="14"/>
      <x:c r="G442" s="11"/>
      <x:c r="H442" s="20"/>
      <x:c r="I442" s="20">
        <x:f t="shared" si="51"/>
        <x:v>0</x:v>
      </x:c>
      <x:c r="J442" s="20"/>
      <x:c r="K442" s="20"/>
      <x:c r="L442" s="20">
        <x:f t="shared" si="52"/>
        <x:v>0</x:v>
      </x:c>
      <x:c r="M442" s="20"/>
      <x:c r="N442" s="20">
        <x:f t="shared" si="53"/>
        <x:v>0</x:v>
      </x:c>
      <x:c r="O442" s="20"/>
      <x:c r="P442" s="20">
        <x:f t="shared" si="54"/>
        <x:v>0</x:v>
      </x:c>
      <x:c r="Q442" s="8"/>
    </x:row>
    <x:row r="443" spans="4:17" customHeight="1">
      <x:c r="D443" s="8"/>
      <x:c r="E443" s="8"/>
      <x:c r="F443" s="14"/>
      <x:c r="G443" s="11"/>
      <x:c r="H443" s="20"/>
      <x:c r="I443" s="20">
        <x:f t="shared" si="51"/>
        <x:v>0</x:v>
      </x:c>
      <x:c r="J443" s="20"/>
      <x:c r="K443" s="20"/>
      <x:c r="L443" s="20">
        <x:f t="shared" si="52"/>
        <x:v>0</x:v>
      </x:c>
      <x:c r="M443" s="20"/>
      <x:c r="N443" s="20">
        <x:f t="shared" si="53"/>
        <x:v>0</x:v>
      </x:c>
      <x:c r="O443" s="20"/>
      <x:c r="P443" s="20">
        <x:f t="shared" si="54"/>
        <x:v>0</x:v>
      </x:c>
      <x:c r="Q443" s="8"/>
    </x:row>
    <x:row r="444" spans="4:17" customHeight="1">
      <x:c r="D444" s="8"/>
      <x:c r="E444" s="8"/>
      <x:c r="F444" s="14"/>
      <x:c r="G444" s="11"/>
      <x:c r="H444" s="20"/>
      <x:c r="I444" s="20">
        <x:f t="shared" si="51"/>
        <x:v>0</x:v>
      </x:c>
      <x:c r="J444" s="20"/>
      <x:c r="K444" s="20"/>
      <x:c r="L444" s="20">
        <x:f t="shared" si="52"/>
        <x:v>0</x:v>
      </x:c>
      <x:c r="M444" s="20"/>
      <x:c r="N444" s="20">
        <x:f t="shared" si="53"/>
        <x:v>0</x:v>
      </x:c>
      <x:c r="O444" s="20"/>
      <x:c r="P444" s="20">
        <x:f t="shared" si="54"/>
        <x:v>0</x:v>
      </x:c>
      <x:c r="Q444" s="8"/>
    </x:row>
    <x:row r="445" spans="2:17" customHeight="1">
      <x:c r="B445" s="9" t="s">
        <x:v>332</x:v>
      </x:c>
      <x:c r="D445" s="8" t="s">
        <x:v>439</x:v>
      </x:c>
      <x:c r="E445" s="8"/>
      <x:c r="F445" s="14"/>
      <x:c r="G445" s="11"/>
      <x:c r="H445" s="20"/>
      <x:c r="I445" s="20">
        <x:f>TRUNC(SUM(I420:I444))</x:f>
        <x:v>0</x:v>
      </x:c>
      <x:c r="J445" s="20"/>
      <x:c r="K445" s="20"/>
      <x:c r="L445" s="20">
        <x:f>TRUNC(SUM(L420:L444))</x:f>
        <x:v>0</x:v>
      </x:c>
      <x:c r="M445" s="20"/>
      <x:c r="N445" s="20">
        <x:f>TRUNC(SUM(N420:N444))</x:f>
        <x:v>0</x:v>
      </x:c>
      <x:c r="O445" s="20"/>
      <x:c r="P445" s="20">
        <x:f>TRUNC(SUM(P420:P444))</x:f>
        <x:v>0</x:v>
      </x:c>
      <x:c r="Q445" s="8"/>
    </x:row>
    <x:row r="446" spans="2:17" customHeight="1">
      <x:c r="B446" s="9" t="s">
        <x:v>335</x:v>
      </x:c>
      <x:c r="D446" s="106" t="s">
        <x:v>642</x:v>
      </x:c>
      <x:c r="E446" s="107"/>
      <x:c r="F446" s="107"/>
      <x:c r="G446" s="107"/>
      <x:c r="H446" s="107"/>
      <x:c r="I446" s="107"/>
      <x:c r="J446" s="107"/>
      <x:c r="K446" s="107"/>
      <x:c r="L446" s="107"/>
      <x:c r="M446" s="107"/>
      <x:c r="N446" s="107"/>
      <x:c r="O446" s="107"/>
      <x:c r="P446" s="107"/>
      <x:c r="Q446" s="108"/>
    </x:row>
    <x:row r="447" spans="1:29" customHeight="1">
      <x:c r="A447" s="9" t="s">
        <x:v>555</x:v>
      </x:c>
      <x:c r="B447" s="9" t="s">
        <x:v>64</x:v>
      </x:c>
      <x:c r="C447" s="9" t="s">
        <x:v>142</x:v>
      </x:c>
      <x:c r="D447" s="8" t="s">
        <x:v>256</x:v>
      </x:c>
      <x:c r="E447" s="8" t="s">
        <x:v>30</x:v>
      </x:c>
      <x:c r="F447" s="14" t="s">
        <x:v>397</x:v>
      </x:c>
      <x:c r="G447" s="11">
        <x:v>2</x:v>
      </x:c>
      <x:c r="H447" s="20"/>
      <x:c r="I447" s="20"/>
      <x:c r="J447" s="20"/>
      <x:c r="K447" s="20"/>
      <x:c r="L447" s="20"/>
      <x:c r="M447" s="20"/>
      <x:c r="N447" s="20"/>
      <x:c r="O447" s="20"/>
      <x:c r="P447" s="20"/>
      <x:c r="Q447" s="8"/>
      <x:c r="AC447" s="18">
        <x:f>G447*H447</x:f>
        <x:v>0</x:v>
      </x:c>
    </x:row>
    <x:row r="448" spans="1:29" customHeight="1">
      <x:c r="A448" s="9" t="s">
        <x:v>547</x:v>
      </x:c>
      <x:c r="B448" s="9" t="s">
        <x:v>64</x:v>
      </x:c>
      <x:c r="C448" s="9" t="s">
        <x:v>136</x:v>
      </x:c>
      <x:c r="D448" s="8" t="s">
        <x:v>238</x:v>
      </x:c>
      <x:c r="E448" s="8"/>
      <x:c r="F448" s="14" t="s">
        <x:v>397</x:v>
      </x:c>
      <x:c r="G448" s="11">
        <x:v>30</x:v>
      </x:c>
      <x:c r="H448" s="20"/>
      <x:c r="I448" s="20"/>
      <x:c r="J448" s="20"/>
      <x:c r="K448" s="20"/>
      <x:c r="L448" s="20"/>
      <x:c r="M448" s="20"/>
      <x:c r="N448" s="20"/>
      <x:c r="O448" s="20"/>
      <x:c r="P448" s="20"/>
      <x:c r="Q448" s="8"/>
      <x:c r="AC448" s="18">
        <x:f>G448*H448</x:f>
        <x:v>0</x:v>
      </x:c>
    </x:row>
    <x:row r="449" spans="1:29" customHeight="1">
      <x:c r="A449" s="9" t="s">
        <x:v>443</x:v>
      </x:c>
      <x:c r="B449" s="9" t="s">
        <x:v>64</x:v>
      </x:c>
      <x:c r="C449" s="9" t="s">
        <x:v>430</x:v>
      </x:c>
      <x:c r="D449" s="8" t="s">
        <x:v>248</x:v>
      </x:c>
      <x:c r="E449" s="8"/>
      <x:c r="F449" s="14" t="s">
        <x:v>397</x:v>
      </x:c>
      <x:c r="G449" s="11">
        <x:v>7</x:v>
      </x:c>
      <x:c r="H449" s="20"/>
      <x:c r="I449" s="20"/>
      <x:c r="J449" s="20"/>
      <x:c r="K449" s="20"/>
      <x:c r="L449" s="20"/>
      <x:c r="M449" s="20"/>
      <x:c r="N449" s="20"/>
      <x:c r="O449" s="20"/>
      <x:c r="P449" s="20"/>
      <x:c r="Q449" s="8"/>
      <x:c r="AC449" s="18">
        <x:f>G449*H449</x:f>
        <x:v>0</x:v>
      </x:c>
    </x:row>
    <x:row r="450" spans="4:31" customHeight="1">
      <x:c r="D450" s="8"/>
      <x:c r="E450" s="8"/>
      <x:c r="F450" s="14"/>
      <x:c r="G450" s="11"/>
      <x:c r="H450" s="20"/>
      <x:c r="I450" s="20"/>
      <x:c r="J450" s="20"/>
      <x:c r="K450" s="20"/>
      <x:c r="L450" s="20"/>
      <x:c r="M450" s="20"/>
      <x:c r="N450" s="20"/>
      <x:c r="O450" s="20"/>
      <x:c r="P450" s="20"/>
      <x:c r="Q450" s="8"/>
      <x:c r="AE450" s="18">
        <x:f>TRUNC(SUM(AE446:AE449))</x:f>
        <x:v>0</x:v>
      </x:c>
    </x:row>
    <x:row r="451" spans="4:17" customHeight="1">
      <x:c r="D451" s="8"/>
      <x:c r="E451" s="8"/>
      <x:c r="F451" s="14"/>
      <x:c r="G451" s="11"/>
      <x:c r="H451" s="20"/>
      <x:c r="I451" s="20"/>
      <x:c r="J451" s="20"/>
      <x:c r="K451" s="20"/>
      <x:c r="L451" s="20"/>
      <x:c r="M451" s="20"/>
      <x:c r="N451" s="20"/>
      <x:c r="O451" s="20"/>
      <x:c r="P451" s="20"/>
      <x:c r="Q451" s="8"/>
    </x:row>
    <x:row r="452" spans="4:17" customHeight="1">
      <x:c r="D452" s="8"/>
      <x:c r="E452" s="8"/>
      <x:c r="F452" s="14"/>
      <x:c r="G452" s="11"/>
      <x:c r="H452" s="20"/>
      <x:c r="I452" s="20"/>
      <x:c r="J452" s="20"/>
      <x:c r="K452" s="20"/>
      <x:c r="L452" s="20"/>
      <x:c r="M452" s="20"/>
      <x:c r="N452" s="20"/>
      <x:c r="O452" s="20"/>
      <x:c r="P452" s="20"/>
      <x:c r="Q452" s="8"/>
    </x:row>
    <x:row r="453" spans="4:17" customHeight="1">
      <x:c r="D453" s="8"/>
      <x:c r="E453" s="8"/>
      <x:c r="F453" s="14"/>
      <x:c r="G453" s="11"/>
      <x:c r="H453" s="20"/>
      <x:c r="I453" s="20"/>
      <x:c r="J453" s="20"/>
      <x:c r="K453" s="20"/>
      <x:c r="L453" s="20"/>
      <x:c r="M453" s="20"/>
      <x:c r="N453" s="20"/>
      <x:c r="O453" s="20"/>
      <x:c r="P453" s="20"/>
      <x:c r="Q453" s="8"/>
    </x:row>
    <x:row r="454" spans="4:17" customHeight="1">
      <x:c r="D454" s="8"/>
      <x:c r="E454" s="8"/>
      <x:c r="F454" s="14"/>
      <x:c r="G454" s="11"/>
      <x:c r="H454" s="20"/>
      <x:c r="I454" s="20"/>
      <x:c r="J454" s="20"/>
      <x:c r="K454" s="20"/>
      <x:c r="L454" s="20"/>
      <x:c r="M454" s="20"/>
      <x:c r="N454" s="20"/>
      <x:c r="O454" s="20"/>
      <x:c r="P454" s="20"/>
      <x:c r="Q454" s="8"/>
    </x:row>
    <x:row r="455" spans="4:17" customHeight="1">
      <x:c r="D455" s="8"/>
      <x:c r="E455" s="8"/>
      <x:c r="F455" s="14"/>
      <x:c r="G455" s="11"/>
      <x:c r="H455" s="20"/>
      <x:c r="I455" s="20">
        <x:f t="shared" ref="I455:I470" si="55">TRUNC(G455*H455)</x:f>
        <x:v>0</x:v>
      </x:c>
      <x:c r="J455" s="20"/>
      <x:c r="K455" s="20"/>
      <x:c r="L455" s="20">
        <x:f t="shared" ref="L455:L470" si="56">TRUNC(G455*K455)</x:f>
        <x:v>0</x:v>
      </x:c>
      <x:c r="M455" s="20"/>
      <x:c r="N455" s="20">
        <x:f t="shared" ref="N455:N470" si="57">TRUNC(G455*M455)</x:f>
        <x:v>0</x:v>
      </x:c>
      <x:c r="O455" s="20"/>
      <x:c r="P455" s="20">
        <x:f t="shared" ref="P455:P470" si="58">SUM(I455,L455,N455)</x:f>
        <x:v>0</x:v>
      </x:c>
      <x:c r="Q455" s="8"/>
    </x:row>
    <x:row r="456" spans="4:17" customHeight="1">
      <x:c r="D456" s="8"/>
      <x:c r="E456" s="8"/>
      <x:c r="F456" s="14"/>
      <x:c r="G456" s="11"/>
      <x:c r="H456" s="20"/>
      <x:c r="I456" s="20">
        <x:f t="shared" si="55"/>
        <x:v>0</x:v>
      </x:c>
      <x:c r="J456" s="20"/>
      <x:c r="K456" s="20"/>
      <x:c r="L456" s="20">
        <x:f t="shared" si="56"/>
        <x:v>0</x:v>
      </x:c>
      <x:c r="M456" s="20"/>
      <x:c r="N456" s="20">
        <x:f t="shared" si="57"/>
        <x:v>0</x:v>
      </x:c>
      <x:c r="O456" s="20"/>
      <x:c r="P456" s="20">
        <x:f t="shared" si="58"/>
        <x:v>0</x:v>
      </x:c>
      <x:c r="Q456" s="8"/>
    </x:row>
    <x:row r="457" spans="4:17" customHeight="1">
      <x:c r="D457" s="8"/>
      <x:c r="E457" s="8"/>
      <x:c r="F457" s="14"/>
      <x:c r="G457" s="11"/>
      <x:c r="H457" s="20"/>
      <x:c r="I457" s="20">
        <x:f t="shared" si="55"/>
        <x:v>0</x:v>
      </x:c>
      <x:c r="J457" s="20"/>
      <x:c r="K457" s="20"/>
      <x:c r="L457" s="20">
        <x:f t="shared" si="56"/>
        <x:v>0</x:v>
      </x:c>
      <x:c r="M457" s="20"/>
      <x:c r="N457" s="20">
        <x:f t="shared" si="57"/>
        <x:v>0</x:v>
      </x:c>
      <x:c r="O457" s="20"/>
      <x:c r="P457" s="20">
        <x:f t="shared" si="58"/>
        <x:v>0</x:v>
      </x:c>
      <x:c r="Q457" s="8"/>
    </x:row>
    <x:row r="458" spans="4:17" customHeight="1">
      <x:c r="D458" s="8"/>
      <x:c r="E458" s="8"/>
      <x:c r="F458" s="14"/>
      <x:c r="G458" s="11"/>
      <x:c r="H458" s="20"/>
      <x:c r="I458" s="20">
        <x:f t="shared" si="55"/>
        <x:v>0</x:v>
      </x:c>
      <x:c r="J458" s="20"/>
      <x:c r="K458" s="20"/>
      <x:c r="L458" s="20">
        <x:f t="shared" si="56"/>
        <x:v>0</x:v>
      </x:c>
      <x:c r="M458" s="20"/>
      <x:c r="N458" s="20">
        <x:f t="shared" si="57"/>
        <x:v>0</x:v>
      </x:c>
      <x:c r="O458" s="20"/>
      <x:c r="P458" s="20">
        <x:f t="shared" si="58"/>
        <x:v>0</x:v>
      </x:c>
      <x:c r="Q458" s="8"/>
    </x:row>
    <x:row r="459" spans="4:17" customHeight="1">
      <x:c r="D459" s="8"/>
      <x:c r="E459" s="8"/>
      <x:c r="F459" s="14"/>
      <x:c r="G459" s="11"/>
      <x:c r="H459" s="20"/>
      <x:c r="I459" s="20">
        <x:f t="shared" si="55"/>
        <x:v>0</x:v>
      </x:c>
      <x:c r="J459" s="20"/>
      <x:c r="K459" s="20"/>
      <x:c r="L459" s="20">
        <x:f t="shared" si="56"/>
        <x:v>0</x:v>
      </x:c>
      <x:c r="M459" s="20"/>
      <x:c r="N459" s="20">
        <x:f t="shared" si="57"/>
        <x:v>0</x:v>
      </x:c>
      <x:c r="O459" s="20"/>
      <x:c r="P459" s="20">
        <x:f t="shared" si="58"/>
        <x:v>0</x:v>
      </x:c>
      <x:c r="Q459" s="8"/>
    </x:row>
    <x:row r="460" spans="4:17" customHeight="1">
      <x:c r="D460" s="8"/>
      <x:c r="E460" s="8"/>
      <x:c r="F460" s="14"/>
      <x:c r="G460" s="11"/>
      <x:c r="H460" s="20"/>
      <x:c r="I460" s="20">
        <x:f t="shared" si="55"/>
        <x:v>0</x:v>
      </x:c>
      <x:c r="J460" s="20"/>
      <x:c r="K460" s="20"/>
      <x:c r="L460" s="20">
        <x:f t="shared" si="56"/>
        <x:v>0</x:v>
      </x:c>
      <x:c r="M460" s="20"/>
      <x:c r="N460" s="20">
        <x:f t="shared" si="57"/>
        <x:v>0</x:v>
      </x:c>
      <x:c r="O460" s="20"/>
      <x:c r="P460" s="20">
        <x:f t="shared" si="58"/>
        <x:v>0</x:v>
      </x:c>
      <x:c r="Q460" s="8"/>
    </x:row>
    <x:row r="461" spans="4:17" customHeight="1">
      <x:c r="D461" s="8"/>
      <x:c r="E461" s="8"/>
      <x:c r="F461" s="14"/>
      <x:c r="G461" s="11"/>
      <x:c r="H461" s="20"/>
      <x:c r="I461" s="20">
        <x:f t="shared" si="55"/>
        <x:v>0</x:v>
      </x:c>
      <x:c r="J461" s="20"/>
      <x:c r="K461" s="20"/>
      <x:c r="L461" s="20">
        <x:f t="shared" si="56"/>
        <x:v>0</x:v>
      </x:c>
      <x:c r="M461" s="20"/>
      <x:c r="N461" s="20">
        <x:f t="shared" si="57"/>
        <x:v>0</x:v>
      </x:c>
      <x:c r="O461" s="20"/>
      <x:c r="P461" s="20">
        <x:f t="shared" si="58"/>
        <x:v>0</x:v>
      </x:c>
      <x:c r="Q461" s="8"/>
    </x:row>
    <x:row r="462" spans="4:17" customHeight="1">
      <x:c r="D462" s="8"/>
      <x:c r="E462" s="8"/>
      <x:c r="F462" s="14"/>
      <x:c r="G462" s="11"/>
      <x:c r="H462" s="20"/>
      <x:c r="I462" s="20">
        <x:f t="shared" si="55"/>
        <x:v>0</x:v>
      </x:c>
      <x:c r="J462" s="20"/>
      <x:c r="K462" s="20"/>
      <x:c r="L462" s="20">
        <x:f t="shared" si="56"/>
        <x:v>0</x:v>
      </x:c>
      <x:c r="M462" s="20"/>
      <x:c r="N462" s="20">
        <x:f t="shared" si="57"/>
        <x:v>0</x:v>
      </x:c>
      <x:c r="O462" s="20"/>
      <x:c r="P462" s="20">
        <x:f t="shared" si="58"/>
        <x:v>0</x:v>
      </x:c>
      <x:c r="Q462" s="8"/>
    </x:row>
    <x:row r="463" spans="4:17" customHeight="1">
      <x:c r="D463" s="8"/>
      <x:c r="E463" s="8"/>
      <x:c r="F463" s="14"/>
      <x:c r="G463" s="11"/>
      <x:c r="H463" s="20"/>
      <x:c r="I463" s="20">
        <x:f t="shared" si="55"/>
        <x:v>0</x:v>
      </x:c>
      <x:c r="J463" s="20"/>
      <x:c r="K463" s="20"/>
      <x:c r="L463" s="20">
        <x:f t="shared" si="56"/>
        <x:v>0</x:v>
      </x:c>
      <x:c r="M463" s="20"/>
      <x:c r="N463" s="20">
        <x:f t="shared" si="57"/>
        <x:v>0</x:v>
      </x:c>
      <x:c r="O463" s="20"/>
      <x:c r="P463" s="20">
        <x:f t="shared" si="58"/>
        <x:v>0</x:v>
      </x:c>
      <x:c r="Q463" s="8"/>
    </x:row>
    <x:row r="464" spans="4:17" customHeight="1">
      <x:c r="D464" s="8"/>
      <x:c r="E464" s="8"/>
      <x:c r="F464" s="14"/>
      <x:c r="G464" s="11"/>
      <x:c r="H464" s="20"/>
      <x:c r="I464" s="20">
        <x:f t="shared" si="55"/>
        <x:v>0</x:v>
      </x:c>
      <x:c r="J464" s="20"/>
      <x:c r="K464" s="20"/>
      <x:c r="L464" s="20">
        <x:f t="shared" si="56"/>
        <x:v>0</x:v>
      </x:c>
      <x:c r="M464" s="20"/>
      <x:c r="N464" s="20">
        <x:f t="shared" si="57"/>
        <x:v>0</x:v>
      </x:c>
      <x:c r="O464" s="20"/>
      <x:c r="P464" s="20">
        <x:f t="shared" si="58"/>
        <x:v>0</x:v>
      </x:c>
      <x:c r="Q464" s="8"/>
    </x:row>
    <x:row r="465" spans="4:17" customHeight="1">
      <x:c r="D465" s="8"/>
      <x:c r="E465" s="8"/>
      <x:c r="F465" s="14"/>
      <x:c r="G465" s="11"/>
      <x:c r="H465" s="20"/>
      <x:c r="I465" s="20">
        <x:f t="shared" si="55"/>
        <x:v>0</x:v>
      </x:c>
      <x:c r="J465" s="20"/>
      <x:c r="K465" s="20"/>
      <x:c r="L465" s="20">
        <x:f t="shared" si="56"/>
        <x:v>0</x:v>
      </x:c>
      <x:c r="M465" s="20"/>
      <x:c r="N465" s="20">
        <x:f t="shared" si="57"/>
        <x:v>0</x:v>
      </x:c>
      <x:c r="O465" s="20"/>
      <x:c r="P465" s="20">
        <x:f t="shared" si="58"/>
        <x:v>0</x:v>
      </x:c>
      <x:c r="Q465" s="8"/>
    </x:row>
    <x:row r="466" spans="4:17" customHeight="1">
      <x:c r="D466" s="8"/>
      <x:c r="E466" s="8"/>
      <x:c r="F466" s="14"/>
      <x:c r="G466" s="11"/>
      <x:c r="H466" s="20"/>
      <x:c r="I466" s="20">
        <x:f t="shared" si="55"/>
        <x:v>0</x:v>
      </x:c>
      <x:c r="J466" s="20"/>
      <x:c r="K466" s="20"/>
      <x:c r="L466" s="20">
        <x:f t="shared" si="56"/>
        <x:v>0</x:v>
      </x:c>
      <x:c r="M466" s="20"/>
      <x:c r="N466" s="20">
        <x:f t="shared" si="57"/>
        <x:v>0</x:v>
      </x:c>
      <x:c r="O466" s="20"/>
      <x:c r="P466" s="20">
        <x:f t="shared" si="58"/>
        <x:v>0</x:v>
      </x:c>
      <x:c r="Q466" s="8"/>
    </x:row>
    <x:row r="467" spans="4:17" customHeight="1">
      <x:c r="D467" s="8"/>
      <x:c r="E467" s="8"/>
      <x:c r="F467" s="14"/>
      <x:c r="G467" s="11"/>
      <x:c r="H467" s="20"/>
      <x:c r="I467" s="20">
        <x:f t="shared" si="55"/>
        <x:v>0</x:v>
      </x:c>
      <x:c r="J467" s="20"/>
      <x:c r="K467" s="20"/>
      <x:c r="L467" s="20">
        <x:f t="shared" si="56"/>
        <x:v>0</x:v>
      </x:c>
      <x:c r="M467" s="20"/>
      <x:c r="N467" s="20">
        <x:f t="shared" si="57"/>
        <x:v>0</x:v>
      </x:c>
      <x:c r="O467" s="20"/>
      <x:c r="P467" s="20">
        <x:f t="shared" si="58"/>
        <x:v>0</x:v>
      </x:c>
      <x:c r="Q467" s="8"/>
    </x:row>
    <x:row r="468" spans="4:17" customHeight="1">
      <x:c r="D468" s="8"/>
      <x:c r="E468" s="8"/>
      <x:c r="F468" s="14"/>
      <x:c r="G468" s="11"/>
      <x:c r="H468" s="20"/>
      <x:c r="I468" s="20">
        <x:f t="shared" si="55"/>
        <x:v>0</x:v>
      </x:c>
      <x:c r="J468" s="20"/>
      <x:c r="K468" s="20"/>
      <x:c r="L468" s="20">
        <x:f t="shared" si="56"/>
        <x:v>0</x:v>
      </x:c>
      <x:c r="M468" s="20"/>
      <x:c r="N468" s="20">
        <x:f t="shared" si="57"/>
        <x:v>0</x:v>
      </x:c>
      <x:c r="O468" s="20"/>
      <x:c r="P468" s="20">
        <x:f t="shared" si="58"/>
        <x:v>0</x:v>
      </x:c>
      <x:c r="Q468" s="8"/>
    </x:row>
    <x:row r="469" spans="4:17" customHeight="1">
      <x:c r="D469" s="8"/>
      <x:c r="E469" s="8"/>
      <x:c r="F469" s="14"/>
      <x:c r="G469" s="11"/>
      <x:c r="H469" s="20"/>
      <x:c r="I469" s="20">
        <x:f t="shared" si="55"/>
        <x:v>0</x:v>
      </x:c>
      <x:c r="J469" s="20"/>
      <x:c r="K469" s="20"/>
      <x:c r="L469" s="20">
        <x:f t="shared" si="56"/>
        <x:v>0</x:v>
      </x:c>
      <x:c r="M469" s="20"/>
      <x:c r="N469" s="20">
        <x:f t="shared" si="57"/>
        <x:v>0</x:v>
      </x:c>
      <x:c r="O469" s="20"/>
      <x:c r="P469" s="20">
        <x:f t="shared" si="58"/>
        <x:v>0</x:v>
      </x:c>
      <x:c r="Q469" s="8"/>
    </x:row>
    <x:row r="470" spans="4:17" customHeight="1">
      <x:c r="D470" s="8"/>
      <x:c r="E470" s="8"/>
      <x:c r="F470" s="14"/>
      <x:c r="G470" s="11"/>
      <x:c r="H470" s="20"/>
      <x:c r="I470" s="20">
        <x:f t="shared" si="55"/>
        <x:v>0</x:v>
      </x:c>
      <x:c r="J470" s="20"/>
      <x:c r="K470" s="20"/>
      <x:c r="L470" s="20">
        <x:f t="shared" si="56"/>
        <x:v>0</x:v>
      </x:c>
      <x:c r="M470" s="20"/>
      <x:c r="N470" s="20">
        <x:f t="shared" si="57"/>
        <x:v>0</x:v>
      </x:c>
      <x:c r="O470" s="20"/>
      <x:c r="P470" s="20">
        <x:f t="shared" si="58"/>
        <x:v>0</x:v>
      </x:c>
      <x:c r="Q470" s="8"/>
    </x:row>
    <x:row r="471" spans="2:17" customHeight="1">
      <x:c r="B471" s="9" t="s">
        <x:v>332</x:v>
      </x:c>
      <x:c r="D471" s="8" t="s">
        <x:v>439</x:v>
      </x:c>
      <x:c r="E471" s="8"/>
      <x:c r="F471" s="14"/>
      <x:c r="G471" s="11"/>
      <x:c r="H471" s="20"/>
      <x:c r="I471" s="20">
        <x:f>TRUNC(SUM(I446:I470))</x:f>
        <x:v>0</x:v>
      </x:c>
      <x:c r="J471" s="20"/>
      <x:c r="K471" s="20"/>
      <x:c r="L471" s="20">
        <x:f>TRUNC(SUM(L446:L470))</x:f>
        <x:v>0</x:v>
      </x:c>
      <x:c r="M471" s="20"/>
      <x:c r="N471" s="20">
        <x:f>TRUNC(SUM(N446:N470))</x:f>
        <x:v>0</x:v>
      </x:c>
      <x:c r="O471" s="20"/>
      <x:c r="P471" s="20">
        <x:f>TRUNC(SUM(P446:P470))</x:f>
        <x:v>0</x:v>
      </x:c>
      <x:c r="Q471" s="8"/>
    </x:row>
    <x:row r="472" spans="2:17" customHeight="1">
      <x:c r="B472" s="9" t="s">
        <x:v>335</x:v>
      </x:c>
      <x:c r="D472" s="106" t="s">
        <x:v>643</x:v>
      </x:c>
      <x:c r="E472" s="107"/>
      <x:c r="F472" s="107"/>
      <x:c r="G472" s="107"/>
      <x:c r="H472" s="107"/>
      <x:c r="I472" s="107"/>
      <x:c r="J472" s="107"/>
      <x:c r="K472" s="107"/>
      <x:c r="L472" s="107"/>
      <x:c r="M472" s="107"/>
      <x:c r="N472" s="107"/>
      <x:c r="O472" s="107"/>
      <x:c r="P472" s="107"/>
      <x:c r="Q472" s="108"/>
    </x:row>
    <x:row r="473" spans="1:29" customHeight="1">
      <x:c r="A473" s="9" t="s">
        <x:v>552</x:v>
      </x:c>
      <x:c r="B473" s="9" t="s">
        <x:v>77</x:v>
      </x:c>
      <x:c r="C473" s="9" t="s">
        <x:v>411</x:v>
      </x:c>
      <x:c r="D473" s="8" t="s">
        <x:v>256</x:v>
      </x:c>
      <x:c r="E473" s="8" t="s">
        <x:v>45</x:v>
      </x:c>
      <x:c r="F473" s="14" t="s">
        <x:v>397</x:v>
      </x:c>
      <x:c r="G473" s="11">
        <x:v>3</x:v>
      </x:c>
      <x:c r="H473" s="20"/>
      <x:c r="I473" s="20"/>
      <x:c r="J473" s="20"/>
      <x:c r="K473" s="20"/>
      <x:c r="L473" s="20"/>
      <x:c r="M473" s="20"/>
      <x:c r="N473" s="20"/>
      <x:c r="O473" s="20"/>
      <x:c r="P473" s="20"/>
      <x:c r="Q473" s="8"/>
      <x:c r="AC473" s="18">
        <x:f>G473*H473</x:f>
        <x:v>0</x:v>
      </x:c>
    </x:row>
    <x:row r="474" spans="1:29" customHeight="1">
      <x:c r="A474" s="9" t="s">
        <x:v>541</x:v>
      </x:c>
      <x:c r="B474" s="9" t="s">
        <x:v>77</x:v>
      </x:c>
      <x:c r="C474" s="9" t="s">
        <x:v>426</x:v>
      </x:c>
      <x:c r="D474" s="8" t="s">
        <x:v>256</x:v>
      </x:c>
      <x:c r="E474" s="8" t="s">
        <x:v>50</x:v>
      </x:c>
      <x:c r="F474" s="14" t="s">
        <x:v>397</x:v>
      </x:c>
      <x:c r="G474" s="11">
        <x:v>4</x:v>
      </x:c>
      <x:c r="H474" s="20"/>
      <x:c r="I474" s="20"/>
      <x:c r="J474" s="20"/>
      <x:c r="K474" s="20"/>
      <x:c r="L474" s="20"/>
      <x:c r="M474" s="20"/>
      <x:c r="N474" s="20"/>
      <x:c r="O474" s="20"/>
      <x:c r="P474" s="20"/>
      <x:c r="Q474" s="8"/>
      <x:c r="AC474" s="18">
        <x:f>G474*H474</x:f>
        <x:v>0</x:v>
      </x:c>
    </x:row>
    <x:row r="475" spans="1:29" customHeight="1">
      <x:c r="A475" s="9" t="s">
        <x:v>550</x:v>
      </x:c>
      <x:c r="B475" s="9" t="s">
        <x:v>77</x:v>
      </x:c>
      <x:c r="C475" s="9" t="s">
        <x:v>437</x:v>
      </x:c>
      <x:c r="D475" s="8" t="s">
        <x:v>241</x:v>
      </x:c>
      <x:c r="E475" s="8"/>
      <x:c r="F475" s="14" t="s">
        <x:v>397</x:v>
      </x:c>
      <x:c r="G475" s="11">
        <x:v>3</x:v>
      </x:c>
      <x:c r="H475" s="20"/>
      <x:c r="I475" s="20"/>
      <x:c r="J475" s="20"/>
      <x:c r="K475" s="20"/>
      <x:c r="L475" s="20"/>
      <x:c r="M475" s="20"/>
      <x:c r="N475" s="20"/>
      <x:c r="O475" s="20"/>
      <x:c r="P475" s="20"/>
      <x:c r="Q475" s="8"/>
      <x:c r="AC475" s="18">
        <x:f>G475*H475</x:f>
        <x:v>0</x:v>
      </x:c>
    </x:row>
    <x:row r="476" spans="1:29" customHeight="1">
      <x:c r="A476" s="9" t="s">
        <x:v>443</x:v>
      </x:c>
      <x:c r="B476" s="9" t="s">
        <x:v>77</x:v>
      </x:c>
      <x:c r="C476" s="9" t="s">
        <x:v>430</x:v>
      </x:c>
      <x:c r="D476" s="8" t="s">
        <x:v>248</x:v>
      </x:c>
      <x:c r="E476" s="8"/>
      <x:c r="F476" s="14" t="s">
        <x:v>397</x:v>
      </x:c>
      <x:c r="G476" s="11">
        <x:v>5</x:v>
      </x:c>
      <x:c r="H476" s="20"/>
      <x:c r="I476" s="20"/>
      <x:c r="J476" s="20"/>
      <x:c r="K476" s="20"/>
      <x:c r="L476" s="20"/>
      <x:c r="M476" s="20"/>
      <x:c r="N476" s="20"/>
      <x:c r="O476" s="20"/>
      <x:c r="P476" s="20"/>
      <x:c r="Q476" s="8"/>
      <x:c r="AC476" s="18">
        <x:f>G476*H476</x:f>
        <x:v>0</x:v>
      </x:c>
    </x:row>
    <x:row r="477" spans="4:31" customHeight="1">
      <x:c r="D477" s="8"/>
      <x:c r="E477" s="8"/>
      <x:c r="F477" s="14"/>
      <x:c r="G477" s="11"/>
      <x:c r="H477" s="20"/>
      <x:c r="I477" s="20"/>
      <x:c r="J477" s="20"/>
      <x:c r="K477" s="20"/>
      <x:c r="L477" s="20"/>
      <x:c r="M477" s="20"/>
      <x:c r="N477" s="20"/>
      <x:c r="O477" s="20"/>
      <x:c r="P477" s="20"/>
      <x:c r="Q477" s="8"/>
      <x:c r="AE477" s="18">
        <x:f>TRUNC(SUM(AE472:AE476))</x:f>
        <x:v>0</x:v>
      </x:c>
    </x:row>
    <x:row r="478" spans="4:17" customHeight="1">
      <x:c r="D478" s="8"/>
      <x:c r="E478" s="8"/>
      <x:c r="F478" s="14"/>
      <x:c r="G478" s="11"/>
      <x:c r="H478" s="20"/>
      <x:c r="I478" s="20"/>
      <x:c r="J478" s="20"/>
      <x:c r="K478" s="20"/>
      <x:c r="L478" s="20"/>
      <x:c r="M478" s="20"/>
      <x:c r="N478" s="20"/>
      <x:c r="O478" s="20"/>
      <x:c r="P478" s="20"/>
      <x:c r="Q478" s="8"/>
    </x:row>
    <x:row r="479" spans="4:17" customHeight="1">
      <x:c r="D479" s="8"/>
      <x:c r="E479" s="8"/>
      <x:c r="F479" s="14"/>
      <x:c r="G479" s="11"/>
      <x:c r="H479" s="20"/>
      <x:c r="I479" s="20"/>
      <x:c r="J479" s="20"/>
      <x:c r="K479" s="20"/>
      <x:c r="L479" s="20"/>
      <x:c r="M479" s="20"/>
      <x:c r="N479" s="20"/>
      <x:c r="O479" s="20"/>
      <x:c r="P479" s="20"/>
      <x:c r="Q479" s="8"/>
    </x:row>
    <x:row r="480" spans="4:17" customHeight="1">
      <x:c r="D480" s="8"/>
      <x:c r="E480" s="8"/>
      <x:c r="F480" s="14"/>
      <x:c r="G480" s="11"/>
      <x:c r="H480" s="20"/>
      <x:c r="I480" s="20"/>
      <x:c r="J480" s="20"/>
      <x:c r="K480" s="20"/>
      <x:c r="L480" s="20"/>
      <x:c r="M480" s="20"/>
      <x:c r="N480" s="20"/>
      <x:c r="O480" s="20"/>
      <x:c r="P480" s="20"/>
      <x:c r="Q480" s="8"/>
    </x:row>
    <x:row r="481" spans="4:17" customHeight="1">
      <x:c r="D481" s="8"/>
      <x:c r="E481" s="8"/>
      <x:c r="F481" s="14"/>
      <x:c r="G481" s="11"/>
      <x:c r="H481" s="20"/>
      <x:c r="I481" s="20">
        <x:f t="shared" ref="I481:I496" si="59">TRUNC(G481*H481)</x:f>
        <x:v>0</x:v>
      </x:c>
      <x:c r="J481" s="20"/>
      <x:c r="K481" s="20"/>
      <x:c r="L481" s="20">
        <x:f t="shared" ref="L481:L496" si="60">TRUNC(G481*K481)</x:f>
        <x:v>0</x:v>
      </x:c>
      <x:c r="M481" s="20"/>
      <x:c r="N481" s="20">
        <x:f t="shared" ref="N481:N496" si="61">TRUNC(G481*M481)</x:f>
        <x:v>0</x:v>
      </x:c>
      <x:c r="O481" s="20"/>
      <x:c r="P481" s="20">
        <x:f t="shared" ref="P481:P496" si="62">SUM(I481,L481,N481)</x:f>
        <x:v>0</x:v>
      </x:c>
      <x:c r="Q481" s="8"/>
    </x:row>
    <x:row r="482" spans="4:17" customHeight="1">
      <x:c r="D482" s="8"/>
      <x:c r="E482" s="8"/>
      <x:c r="F482" s="14"/>
      <x:c r="G482" s="11"/>
      <x:c r="H482" s="20"/>
      <x:c r="I482" s="20">
        <x:f t="shared" si="59"/>
        <x:v>0</x:v>
      </x:c>
      <x:c r="J482" s="20"/>
      <x:c r="K482" s="20"/>
      <x:c r="L482" s="20">
        <x:f t="shared" si="60"/>
        <x:v>0</x:v>
      </x:c>
      <x:c r="M482" s="20"/>
      <x:c r="N482" s="20">
        <x:f t="shared" si="61"/>
        <x:v>0</x:v>
      </x:c>
      <x:c r="O482" s="20"/>
      <x:c r="P482" s="20">
        <x:f t="shared" si="62"/>
        <x:v>0</x:v>
      </x:c>
      <x:c r="Q482" s="8"/>
    </x:row>
    <x:row r="483" spans="4:17" customHeight="1">
      <x:c r="D483" s="8"/>
      <x:c r="E483" s="8"/>
      <x:c r="F483" s="14"/>
      <x:c r="G483" s="11"/>
      <x:c r="H483" s="20"/>
      <x:c r="I483" s="20">
        <x:f t="shared" si="59"/>
        <x:v>0</x:v>
      </x:c>
      <x:c r="J483" s="20"/>
      <x:c r="K483" s="20"/>
      <x:c r="L483" s="20">
        <x:f t="shared" si="60"/>
        <x:v>0</x:v>
      </x:c>
      <x:c r="M483" s="20"/>
      <x:c r="N483" s="20">
        <x:f t="shared" si="61"/>
        <x:v>0</x:v>
      </x:c>
      <x:c r="O483" s="20"/>
      <x:c r="P483" s="20">
        <x:f t="shared" si="62"/>
        <x:v>0</x:v>
      </x:c>
      <x:c r="Q483" s="8"/>
    </x:row>
    <x:row r="484" spans="4:17" customHeight="1">
      <x:c r="D484" s="8"/>
      <x:c r="E484" s="8"/>
      <x:c r="F484" s="14"/>
      <x:c r="G484" s="11"/>
      <x:c r="H484" s="20"/>
      <x:c r="I484" s="20">
        <x:f t="shared" si="59"/>
        <x:v>0</x:v>
      </x:c>
      <x:c r="J484" s="20"/>
      <x:c r="K484" s="20"/>
      <x:c r="L484" s="20">
        <x:f t="shared" si="60"/>
        <x:v>0</x:v>
      </x:c>
      <x:c r="M484" s="20"/>
      <x:c r="N484" s="20">
        <x:f t="shared" si="61"/>
        <x:v>0</x:v>
      </x:c>
      <x:c r="O484" s="20"/>
      <x:c r="P484" s="20">
        <x:f t="shared" si="62"/>
        <x:v>0</x:v>
      </x:c>
      <x:c r="Q484" s="8"/>
    </x:row>
    <x:row r="485" spans="4:17" customHeight="1">
      <x:c r="D485" s="8"/>
      <x:c r="E485" s="8"/>
      <x:c r="F485" s="14"/>
      <x:c r="G485" s="11"/>
      <x:c r="H485" s="20"/>
      <x:c r="I485" s="20">
        <x:f t="shared" si="59"/>
        <x:v>0</x:v>
      </x:c>
      <x:c r="J485" s="20"/>
      <x:c r="K485" s="20"/>
      <x:c r="L485" s="20">
        <x:f t="shared" si="60"/>
        <x:v>0</x:v>
      </x:c>
      <x:c r="M485" s="20"/>
      <x:c r="N485" s="20">
        <x:f t="shared" si="61"/>
        <x:v>0</x:v>
      </x:c>
      <x:c r="O485" s="20"/>
      <x:c r="P485" s="20">
        <x:f t="shared" si="62"/>
        <x:v>0</x:v>
      </x:c>
      <x:c r="Q485" s="8"/>
    </x:row>
    <x:row r="486" spans="4:17" customHeight="1">
      <x:c r="D486" s="8"/>
      <x:c r="E486" s="8"/>
      <x:c r="F486" s="14"/>
      <x:c r="G486" s="11"/>
      <x:c r="H486" s="20"/>
      <x:c r="I486" s="20">
        <x:f t="shared" si="59"/>
        <x:v>0</x:v>
      </x:c>
      <x:c r="J486" s="20"/>
      <x:c r="K486" s="20"/>
      <x:c r="L486" s="20">
        <x:f t="shared" si="60"/>
        <x:v>0</x:v>
      </x:c>
      <x:c r="M486" s="20"/>
      <x:c r="N486" s="20">
        <x:f t="shared" si="61"/>
        <x:v>0</x:v>
      </x:c>
      <x:c r="O486" s="20"/>
      <x:c r="P486" s="20">
        <x:f t="shared" si="62"/>
        <x:v>0</x:v>
      </x:c>
      <x:c r="Q486" s="8"/>
    </x:row>
    <x:row r="487" spans="4:17" customHeight="1">
      <x:c r="D487" s="8"/>
      <x:c r="E487" s="8"/>
      <x:c r="F487" s="14"/>
      <x:c r="G487" s="11"/>
      <x:c r="H487" s="20"/>
      <x:c r="I487" s="20">
        <x:f t="shared" si="59"/>
        <x:v>0</x:v>
      </x:c>
      <x:c r="J487" s="20"/>
      <x:c r="K487" s="20"/>
      <x:c r="L487" s="20">
        <x:f t="shared" si="60"/>
        <x:v>0</x:v>
      </x:c>
      <x:c r="M487" s="20"/>
      <x:c r="N487" s="20">
        <x:f t="shared" si="61"/>
        <x:v>0</x:v>
      </x:c>
      <x:c r="O487" s="20"/>
      <x:c r="P487" s="20">
        <x:f t="shared" si="62"/>
        <x:v>0</x:v>
      </x:c>
      <x:c r="Q487" s="8"/>
    </x:row>
    <x:row r="488" spans="4:17" customHeight="1">
      <x:c r="D488" s="8"/>
      <x:c r="E488" s="8"/>
      <x:c r="F488" s="14"/>
      <x:c r="G488" s="11"/>
      <x:c r="H488" s="20"/>
      <x:c r="I488" s="20">
        <x:f t="shared" si="59"/>
        <x:v>0</x:v>
      </x:c>
      <x:c r="J488" s="20"/>
      <x:c r="K488" s="20"/>
      <x:c r="L488" s="20">
        <x:f t="shared" si="60"/>
        <x:v>0</x:v>
      </x:c>
      <x:c r="M488" s="20"/>
      <x:c r="N488" s="20">
        <x:f t="shared" si="61"/>
        <x:v>0</x:v>
      </x:c>
      <x:c r="O488" s="20"/>
      <x:c r="P488" s="20">
        <x:f t="shared" si="62"/>
        <x:v>0</x:v>
      </x:c>
      <x:c r="Q488" s="8"/>
    </x:row>
    <x:row r="489" spans="4:17" customHeight="1">
      <x:c r="D489" s="8"/>
      <x:c r="E489" s="8"/>
      <x:c r="F489" s="14"/>
      <x:c r="G489" s="11"/>
      <x:c r="H489" s="20"/>
      <x:c r="I489" s="20">
        <x:f t="shared" si="59"/>
        <x:v>0</x:v>
      </x:c>
      <x:c r="J489" s="20"/>
      <x:c r="K489" s="20"/>
      <x:c r="L489" s="20">
        <x:f t="shared" si="60"/>
        <x:v>0</x:v>
      </x:c>
      <x:c r="M489" s="20"/>
      <x:c r="N489" s="20">
        <x:f t="shared" si="61"/>
        <x:v>0</x:v>
      </x:c>
      <x:c r="O489" s="20"/>
      <x:c r="P489" s="20">
        <x:f t="shared" si="62"/>
        <x:v>0</x:v>
      </x:c>
      <x:c r="Q489" s="8"/>
    </x:row>
    <x:row r="490" spans="4:17" customHeight="1">
      <x:c r="D490" s="8"/>
      <x:c r="E490" s="8"/>
      <x:c r="F490" s="14"/>
      <x:c r="G490" s="11"/>
      <x:c r="H490" s="20"/>
      <x:c r="I490" s="20">
        <x:f t="shared" si="59"/>
        <x:v>0</x:v>
      </x:c>
      <x:c r="J490" s="20"/>
      <x:c r="K490" s="20"/>
      <x:c r="L490" s="20">
        <x:f t="shared" si="60"/>
        <x:v>0</x:v>
      </x:c>
      <x:c r="M490" s="20"/>
      <x:c r="N490" s="20">
        <x:f t="shared" si="61"/>
        <x:v>0</x:v>
      </x:c>
      <x:c r="O490" s="20"/>
      <x:c r="P490" s="20">
        <x:f t="shared" si="62"/>
        <x:v>0</x:v>
      </x:c>
      <x:c r="Q490" s="8"/>
    </x:row>
    <x:row r="491" spans="4:17" customHeight="1">
      <x:c r="D491" s="8"/>
      <x:c r="E491" s="8"/>
      <x:c r="F491" s="14"/>
      <x:c r="G491" s="11"/>
      <x:c r="H491" s="20"/>
      <x:c r="I491" s="20">
        <x:f t="shared" si="59"/>
        <x:v>0</x:v>
      </x:c>
      <x:c r="J491" s="20"/>
      <x:c r="K491" s="20"/>
      <x:c r="L491" s="20">
        <x:f t="shared" si="60"/>
        <x:v>0</x:v>
      </x:c>
      <x:c r="M491" s="20"/>
      <x:c r="N491" s="20">
        <x:f t="shared" si="61"/>
        <x:v>0</x:v>
      </x:c>
      <x:c r="O491" s="20"/>
      <x:c r="P491" s="20">
        <x:f t="shared" si="62"/>
        <x:v>0</x:v>
      </x:c>
      <x:c r="Q491" s="8"/>
    </x:row>
    <x:row r="492" spans="4:17" customHeight="1">
      <x:c r="D492" s="8"/>
      <x:c r="E492" s="8"/>
      <x:c r="F492" s="14"/>
      <x:c r="G492" s="11"/>
      <x:c r="H492" s="20"/>
      <x:c r="I492" s="20">
        <x:f t="shared" si="59"/>
        <x:v>0</x:v>
      </x:c>
      <x:c r="J492" s="20"/>
      <x:c r="K492" s="20"/>
      <x:c r="L492" s="20">
        <x:f t="shared" si="60"/>
        <x:v>0</x:v>
      </x:c>
      <x:c r="M492" s="20"/>
      <x:c r="N492" s="20">
        <x:f t="shared" si="61"/>
        <x:v>0</x:v>
      </x:c>
      <x:c r="O492" s="20"/>
      <x:c r="P492" s="20">
        <x:f t="shared" si="62"/>
        <x:v>0</x:v>
      </x:c>
      <x:c r="Q492" s="8"/>
    </x:row>
    <x:row r="493" spans="4:17" customHeight="1">
      <x:c r="D493" s="8"/>
      <x:c r="E493" s="8"/>
      <x:c r="F493" s="14"/>
      <x:c r="G493" s="11"/>
      <x:c r="H493" s="20"/>
      <x:c r="I493" s="20">
        <x:f t="shared" si="59"/>
        <x:v>0</x:v>
      </x:c>
      <x:c r="J493" s="20"/>
      <x:c r="K493" s="20"/>
      <x:c r="L493" s="20">
        <x:f t="shared" si="60"/>
        <x:v>0</x:v>
      </x:c>
      <x:c r="M493" s="20"/>
      <x:c r="N493" s="20">
        <x:f t="shared" si="61"/>
        <x:v>0</x:v>
      </x:c>
      <x:c r="O493" s="20"/>
      <x:c r="P493" s="20">
        <x:f t="shared" si="62"/>
        <x:v>0</x:v>
      </x:c>
      <x:c r="Q493" s="8"/>
    </x:row>
    <x:row r="494" spans="4:17" customHeight="1">
      <x:c r="D494" s="8"/>
      <x:c r="E494" s="8"/>
      <x:c r="F494" s="14"/>
      <x:c r="G494" s="11"/>
      <x:c r="H494" s="20"/>
      <x:c r="I494" s="20">
        <x:f t="shared" si="59"/>
        <x:v>0</x:v>
      </x:c>
      <x:c r="J494" s="20"/>
      <x:c r="K494" s="20"/>
      <x:c r="L494" s="20">
        <x:f t="shared" si="60"/>
        <x:v>0</x:v>
      </x:c>
      <x:c r="M494" s="20"/>
      <x:c r="N494" s="20">
        <x:f t="shared" si="61"/>
        <x:v>0</x:v>
      </x:c>
      <x:c r="O494" s="20"/>
      <x:c r="P494" s="20">
        <x:f t="shared" si="62"/>
        <x:v>0</x:v>
      </x:c>
      <x:c r="Q494" s="8"/>
    </x:row>
    <x:row r="495" spans="4:17" customHeight="1">
      <x:c r="D495" s="8"/>
      <x:c r="E495" s="8"/>
      <x:c r="F495" s="14"/>
      <x:c r="G495" s="11"/>
      <x:c r="H495" s="20"/>
      <x:c r="I495" s="20">
        <x:f t="shared" si="59"/>
        <x:v>0</x:v>
      </x:c>
      <x:c r="J495" s="20"/>
      <x:c r="K495" s="20"/>
      <x:c r="L495" s="20">
        <x:f t="shared" si="60"/>
        <x:v>0</x:v>
      </x:c>
      <x:c r="M495" s="20"/>
      <x:c r="N495" s="20">
        <x:f t="shared" si="61"/>
        <x:v>0</x:v>
      </x:c>
      <x:c r="O495" s="20"/>
      <x:c r="P495" s="20">
        <x:f t="shared" si="62"/>
        <x:v>0</x:v>
      </x:c>
      <x:c r="Q495" s="8"/>
    </x:row>
    <x:row r="496" spans="4:17" customHeight="1">
      <x:c r="D496" s="8"/>
      <x:c r="E496" s="8"/>
      <x:c r="F496" s="14"/>
      <x:c r="G496" s="11"/>
      <x:c r="H496" s="20"/>
      <x:c r="I496" s="20">
        <x:f t="shared" si="59"/>
        <x:v>0</x:v>
      </x:c>
      <x:c r="J496" s="20"/>
      <x:c r="K496" s="20"/>
      <x:c r="L496" s="20">
        <x:f t="shared" si="60"/>
        <x:v>0</x:v>
      </x:c>
      <x:c r="M496" s="20"/>
      <x:c r="N496" s="20">
        <x:f t="shared" si="61"/>
        <x:v>0</x:v>
      </x:c>
      <x:c r="O496" s="20"/>
      <x:c r="P496" s="20">
        <x:f t="shared" si="62"/>
        <x:v>0</x:v>
      </x:c>
      <x:c r="Q496" s="8"/>
    </x:row>
    <x:row r="497" spans="2:17" customHeight="1">
      <x:c r="B497" s="9" t="s">
        <x:v>332</x:v>
      </x:c>
      <x:c r="D497" s="8" t="s">
        <x:v>439</x:v>
      </x:c>
      <x:c r="E497" s="8"/>
      <x:c r="F497" s="14"/>
      <x:c r="G497" s="11"/>
      <x:c r="H497" s="20"/>
      <x:c r="I497" s="20">
        <x:f>TRUNC(SUM(I472:I496))</x:f>
        <x:v>0</x:v>
      </x:c>
      <x:c r="J497" s="20"/>
      <x:c r="K497" s="20"/>
      <x:c r="L497" s="20">
        <x:f>TRUNC(SUM(L472:L496))</x:f>
        <x:v>0</x:v>
      </x:c>
      <x:c r="M497" s="20"/>
      <x:c r="N497" s="20">
        <x:f>TRUNC(SUM(N472:N496))</x:f>
        <x:v>0</x:v>
      </x:c>
      <x:c r="O497" s="20"/>
      <x:c r="P497" s="20">
        <x:f>TRUNC(SUM(P472:P496))</x:f>
        <x:v>0</x:v>
      </x:c>
      <x:c r="Q497" s="8"/>
    </x:row>
    <x:row r="498" spans="2:17" customHeight="1">
      <x:c r="B498" s="9" t="s">
        <x:v>335</x:v>
      </x:c>
      <x:c r="D498" s="106" t="s">
        <x:v>641</x:v>
      </x:c>
      <x:c r="E498" s="107"/>
      <x:c r="F498" s="107"/>
      <x:c r="G498" s="107"/>
      <x:c r="H498" s="107"/>
      <x:c r="I498" s="107"/>
      <x:c r="J498" s="107"/>
      <x:c r="K498" s="107"/>
      <x:c r="L498" s="107"/>
      <x:c r="M498" s="107"/>
      <x:c r="N498" s="107"/>
      <x:c r="O498" s="107"/>
      <x:c r="P498" s="107"/>
      <x:c r="Q498" s="108"/>
    </x:row>
    <x:row r="499" spans="1:17" customHeight="1">
      <x:c r="A499" s="9" t="s">
        <x:v>544</x:v>
      </x:c>
      <x:c r="B499" s="9" t="s">
        <x:v>83</x:v>
      </x:c>
      <x:c r="C499" s="9" t="s">
        <x:v>126</x:v>
      </x:c>
      <x:c r="D499" s="8" t="s">
        <x:v>614</x:v>
      </x:c>
      <x:c r="E499" s="8" t="s">
        <x:v>28</x:v>
      </x:c>
      <x:c r="F499" s="14" t="s">
        <x:v>326</x:v>
      </x:c>
      <x:c r="G499" s="11">
        <x:v>4</x:v>
      </x:c>
      <x:c r="H499" s="20"/>
      <x:c r="I499" s="20"/>
      <x:c r="J499" s="20"/>
      <x:c r="K499" s="20"/>
      <x:c r="L499" s="20"/>
      <x:c r="M499" s="20"/>
      <x:c r="N499" s="20"/>
      <x:c r="O499" s="20"/>
      <x:c r="P499" s="20"/>
      <x:c r="Q499" s="8"/>
    </x:row>
    <x:row r="500" spans="1:17" customHeight="1">
      <x:c r="A500" s="9" t="s">
        <x:v>540</x:v>
      </x:c>
      <x:c r="B500" s="9" t="s">
        <x:v>83</x:v>
      </x:c>
      <x:c r="C500" s="9" t="s">
        <x:v>421</x:v>
      </x:c>
      <x:c r="D500" s="8" t="s">
        <x:v>618</x:v>
      </x:c>
      <x:c r="E500" s="8" t="s">
        <x:v>28</x:v>
      </x:c>
      <x:c r="F500" s="14" t="s">
        <x:v>326</x:v>
      </x:c>
      <x:c r="G500" s="11">
        <x:v>33</x:v>
      </x:c>
      <x:c r="H500" s="20"/>
      <x:c r="I500" s="20"/>
      <x:c r="J500" s="20"/>
      <x:c r="K500" s="20"/>
      <x:c r="L500" s="20"/>
      <x:c r="M500" s="20"/>
      <x:c r="N500" s="20"/>
      <x:c r="O500" s="20"/>
      <x:c r="P500" s="20"/>
      <x:c r="Q500" s="8"/>
    </x:row>
    <x:row r="501" spans="1:17" customHeight="1">
      <x:c r="A501" s="9" t="s">
        <x:v>472</x:v>
      </x:c>
      <x:c r="B501" s="9" t="s">
        <x:v>83</x:v>
      </x:c>
      <x:c r="C501" s="9" t="s">
        <x:v>296</x:v>
      </x:c>
      <x:c r="D501" s="8" t="s">
        <x:v>115</x:v>
      </x:c>
      <x:c r="E501" s="8"/>
      <x:c r="F501" s="14" t="s">
        <x:v>392</x:v>
      </x:c>
      <x:c r="G501" s="11">
        <x:v>7</x:v>
      </x:c>
      <x:c r="H501" s="20"/>
      <x:c r="I501" s="20"/>
      <x:c r="J501" s="20"/>
      <x:c r="K501" s="20"/>
      <x:c r="L501" s="20"/>
      <x:c r="M501" s="20"/>
      <x:c r="N501" s="20"/>
      <x:c r="O501" s="20"/>
      <x:c r="P501" s="20"/>
      <x:c r="Q501" s="8"/>
    </x:row>
    <x:row r="502" spans="1:17" customHeight="1">
      <x:c r="A502" s="9" t="s">
        <x:v>461</x:v>
      </x:c>
      <x:c r="B502" s="9" t="s">
        <x:v>83</x:v>
      </x:c>
      <x:c r="C502" s="9" t="s">
        <x:v>252</x:v>
      </x:c>
      <x:c r="D502" s="8" t="s">
        <x:v>613</x:v>
      </x:c>
      <x:c r="E502" s="8"/>
      <x:c r="F502" s="14" t="s">
        <x:v>392</x:v>
      </x:c>
      <x:c r="G502" s="11">
        <x:v>28</x:v>
      </x:c>
      <x:c r="H502" s="20"/>
      <x:c r="I502" s="20"/>
      <x:c r="J502" s="20"/>
      <x:c r="K502" s="20"/>
      <x:c r="L502" s="20"/>
      <x:c r="M502" s="20"/>
      <x:c r="N502" s="20"/>
      <x:c r="O502" s="20"/>
      <x:c r="P502" s="20"/>
      <x:c r="Q502" s="8"/>
    </x:row>
    <x:row r="503" spans="1:17" customHeight="1">
      <x:c r="A503" s="9" t="s">
        <x:v>478</x:v>
      </x:c>
      <x:c r="B503" s="9" t="s">
        <x:v>83</x:v>
      </x:c>
      <x:c r="C503" s="9" t="s">
        <x:v>233</x:v>
      </x:c>
      <x:c r="D503" s="8" t="s">
        <x:v>611</x:v>
      </x:c>
      <x:c r="E503" s="8"/>
      <x:c r="F503" s="14" t="s">
        <x:v>392</x:v>
      </x:c>
      <x:c r="G503" s="11">
        <x:v>1</x:v>
      </x:c>
      <x:c r="H503" s="20"/>
      <x:c r="I503" s="20"/>
      <x:c r="J503" s="20"/>
      <x:c r="K503" s="20"/>
      <x:c r="L503" s="20"/>
      <x:c r="M503" s="20"/>
      <x:c r="N503" s="20"/>
      <x:c r="O503" s="20"/>
      <x:c r="P503" s="20"/>
      <x:c r="Q503" s="8"/>
    </x:row>
    <x:row r="504" spans="1:17" customHeight="1">
      <x:c r="A504" s="9" t="s">
        <x:v>477</x:v>
      </x:c>
      <x:c r="B504" s="9" t="s">
        <x:v>83</x:v>
      </x:c>
      <x:c r="C504" s="9" t="s">
        <x:v>262</x:v>
      </x:c>
      <x:c r="D504" s="8" t="s">
        <x:v>158</x:v>
      </x:c>
      <x:c r="E504" s="8"/>
      <x:c r="F504" s="14" t="s">
        <x:v>392</x:v>
      </x:c>
      <x:c r="G504" s="11">
        <x:v>11</x:v>
      </x:c>
      <x:c r="H504" s="20"/>
      <x:c r="I504" s="20"/>
      <x:c r="J504" s="20"/>
      <x:c r="K504" s="20"/>
      <x:c r="L504" s="20"/>
      <x:c r="M504" s="20"/>
      <x:c r="N504" s="20"/>
      <x:c r="O504" s="20"/>
      <x:c r="P504" s="20"/>
      <x:c r="Q504" s="8"/>
    </x:row>
    <x:row r="505" spans="4:31" customHeight="1">
      <x:c r="D505" s="8"/>
      <x:c r="E505" s="8"/>
      <x:c r="F505" s="14"/>
      <x:c r="G505" s="11"/>
      <x:c r="H505" s="20"/>
      <x:c r="I505" s="20"/>
      <x:c r="J505" s="20"/>
      <x:c r="K505" s="20"/>
      <x:c r="L505" s="20"/>
      <x:c r="M505" s="20"/>
      <x:c r="N505" s="20"/>
      <x:c r="O505" s="20"/>
      <x:c r="P505" s="20"/>
      <x:c r="Q505" s="8"/>
      <x:c r="AE505" s="18">
        <x:f>TRUNC(SUM(AE498:AE504))</x:f>
        <x:v>0</x:v>
      </x:c>
    </x:row>
    <x:row r="506" spans="4:17" customHeight="1">
      <x:c r="D506" s="8"/>
      <x:c r="E506" s="8"/>
      <x:c r="F506" s="14"/>
      <x:c r="G506" s="11"/>
      <x:c r="H506" s="20"/>
      <x:c r="I506" s="20"/>
      <x:c r="J506" s="20"/>
      <x:c r="K506" s="20"/>
      <x:c r="L506" s="20"/>
      <x:c r="M506" s="20"/>
      <x:c r="N506" s="20"/>
      <x:c r="O506" s="20"/>
      <x:c r="P506" s="20"/>
      <x:c r="Q506" s="8"/>
    </x:row>
    <x:row r="507" spans="4:17" customHeight="1">
      <x:c r="D507" s="8"/>
      <x:c r="E507" s="8"/>
      <x:c r="F507" s="14"/>
      <x:c r="G507" s="11"/>
      <x:c r="H507" s="20"/>
      <x:c r="I507" s="20"/>
      <x:c r="J507" s="20"/>
      <x:c r="K507" s="20"/>
      <x:c r="L507" s="20"/>
      <x:c r="M507" s="20"/>
      <x:c r="N507" s="20"/>
      <x:c r="O507" s="20"/>
      <x:c r="P507" s="20"/>
      <x:c r="Q507" s="8"/>
    </x:row>
    <x:row r="508" spans="4:17" customHeight="1">
      <x:c r="D508" s="8"/>
      <x:c r="E508" s="8"/>
      <x:c r="F508" s="14"/>
      <x:c r="G508" s="11"/>
      <x:c r="H508" s="20"/>
      <x:c r="I508" s="20">
        <x:f t="shared" ref="I508:I522" si="63">TRUNC(G508*H508)</x:f>
        <x:v>0</x:v>
      </x:c>
      <x:c r="J508" s="20"/>
      <x:c r="K508" s="20"/>
      <x:c r="L508" s="20">
        <x:f t="shared" ref="L508:L522" si="64">TRUNC(G508*K508)</x:f>
        <x:v>0</x:v>
      </x:c>
      <x:c r="M508" s="20"/>
      <x:c r="N508" s="20">
        <x:f t="shared" ref="N508:N522" si="65">TRUNC(G508*M508)</x:f>
        <x:v>0</x:v>
      </x:c>
      <x:c r="O508" s="20"/>
      <x:c r="P508" s="20">
        <x:f t="shared" ref="P508:P522" si="66">SUM(I508,L508,N508)</x:f>
        <x:v>0</x:v>
      </x:c>
      <x:c r="Q508" s="8"/>
    </x:row>
    <x:row r="509" spans="4:17" customHeight="1">
      <x:c r="D509" s="8"/>
      <x:c r="E509" s="8"/>
      <x:c r="F509" s="14"/>
      <x:c r="G509" s="11"/>
      <x:c r="H509" s="20"/>
      <x:c r="I509" s="20">
        <x:f t="shared" si="63"/>
        <x:v>0</x:v>
      </x:c>
      <x:c r="J509" s="20"/>
      <x:c r="K509" s="20"/>
      <x:c r="L509" s="20">
        <x:f t="shared" si="64"/>
        <x:v>0</x:v>
      </x:c>
      <x:c r="M509" s="20"/>
      <x:c r="N509" s="20">
        <x:f t="shared" si="65"/>
        <x:v>0</x:v>
      </x:c>
      <x:c r="O509" s="20"/>
      <x:c r="P509" s="20">
        <x:f t="shared" si="66"/>
        <x:v>0</x:v>
      </x:c>
      <x:c r="Q509" s="8"/>
    </x:row>
    <x:row r="510" spans="4:17" customHeight="1">
      <x:c r="D510" s="8"/>
      <x:c r="E510" s="8"/>
      <x:c r="F510" s="14"/>
      <x:c r="G510" s="11"/>
      <x:c r="H510" s="20"/>
      <x:c r="I510" s="20">
        <x:f t="shared" si="63"/>
        <x:v>0</x:v>
      </x:c>
      <x:c r="J510" s="20"/>
      <x:c r="K510" s="20"/>
      <x:c r="L510" s="20">
        <x:f t="shared" si="64"/>
        <x:v>0</x:v>
      </x:c>
      <x:c r="M510" s="20"/>
      <x:c r="N510" s="20">
        <x:f t="shared" si="65"/>
        <x:v>0</x:v>
      </x:c>
      <x:c r="O510" s="20"/>
      <x:c r="P510" s="20">
        <x:f t="shared" si="66"/>
        <x:v>0</x:v>
      </x:c>
      <x:c r="Q510" s="8"/>
    </x:row>
    <x:row r="511" spans="4:17" customHeight="1">
      <x:c r="D511" s="8"/>
      <x:c r="E511" s="8"/>
      <x:c r="F511" s="14"/>
      <x:c r="G511" s="11"/>
      <x:c r="H511" s="20"/>
      <x:c r="I511" s="20">
        <x:f t="shared" si="63"/>
        <x:v>0</x:v>
      </x:c>
      <x:c r="J511" s="20"/>
      <x:c r="K511" s="20"/>
      <x:c r="L511" s="20">
        <x:f t="shared" si="64"/>
        <x:v>0</x:v>
      </x:c>
      <x:c r="M511" s="20"/>
      <x:c r="N511" s="20">
        <x:f t="shared" si="65"/>
        <x:v>0</x:v>
      </x:c>
      <x:c r="O511" s="20"/>
      <x:c r="P511" s="20">
        <x:f t="shared" si="66"/>
        <x:v>0</x:v>
      </x:c>
      <x:c r="Q511" s="8"/>
    </x:row>
    <x:row r="512" spans="4:17" customHeight="1">
      <x:c r="D512" s="8"/>
      <x:c r="E512" s="8"/>
      <x:c r="F512" s="14"/>
      <x:c r="G512" s="11"/>
      <x:c r="H512" s="20"/>
      <x:c r="I512" s="20">
        <x:f t="shared" si="63"/>
        <x:v>0</x:v>
      </x:c>
      <x:c r="J512" s="20"/>
      <x:c r="K512" s="20"/>
      <x:c r="L512" s="20">
        <x:f t="shared" si="64"/>
        <x:v>0</x:v>
      </x:c>
      <x:c r="M512" s="20"/>
      <x:c r="N512" s="20">
        <x:f t="shared" si="65"/>
        <x:v>0</x:v>
      </x:c>
      <x:c r="O512" s="20"/>
      <x:c r="P512" s="20">
        <x:f t="shared" si="66"/>
        <x:v>0</x:v>
      </x:c>
      <x:c r="Q512" s="8"/>
    </x:row>
    <x:row r="513" spans="4:17" customHeight="1">
      <x:c r="D513" s="8"/>
      <x:c r="E513" s="8"/>
      <x:c r="F513" s="14"/>
      <x:c r="G513" s="11"/>
      <x:c r="H513" s="20"/>
      <x:c r="I513" s="20">
        <x:f t="shared" si="63"/>
        <x:v>0</x:v>
      </x:c>
      <x:c r="J513" s="20"/>
      <x:c r="K513" s="20"/>
      <x:c r="L513" s="20">
        <x:f t="shared" si="64"/>
        <x:v>0</x:v>
      </x:c>
      <x:c r="M513" s="20"/>
      <x:c r="N513" s="20">
        <x:f t="shared" si="65"/>
        <x:v>0</x:v>
      </x:c>
      <x:c r="O513" s="20"/>
      <x:c r="P513" s="20">
        <x:f t="shared" si="66"/>
        <x:v>0</x:v>
      </x:c>
      <x:c r="Q513" s="8"/>
    </x:row>
    <x:row r="514" spans="4:17" customHeight="1">
      <x:c r="D514" s="8"/>
      <x:c r="E514" s="8"/>
      <x:c r="F514" s="14"/>
      <x:c r="G514" s="11"/>
      <x:c r="H514" s="20"/>
      <x:c r="I514" s="20">
        <x:f t="shared" si="63"/>
        <x:v>0</x:v>
      </x:c>
      <x:c r="J514" s="20"/>
      <x:c r="K514" s="20"/>
      <x:c r="L514" s="20">
        <x:f t="shared" si="64"/>
        <x:v>0</x:v>
      </x:c>
      <x:c r="M514" s="20"/>
      <x:c r="N514" s="20">
        <x:f t="shared" si="65"/>
        <x:v>0</x:v>
      </x:c>
      <x:c r="O514" s="20"/>
      <x:c r="P514" s="20">
        <x:f t="shared" si="66"/>
        <x:v>0</x:v>
      </x:c>
      <x:c r="Q514" s="8"/>
    </x:row>
    <x:row r="515" spans="4:17" customHeight="1">
      <x:c r="D515" s="8"/>
      <x:c r="E515" s="8"/>
      <x:c r="F515" s="14"/>
      <x:c r="G515" s="11"/>
      <x:c r="H515" s="20"/>
      <x:c r="I515" s="20">
        <x:f t="shared" si="63"/>
        <x:v>0</x:v>
      </x:c>
      <x:c r="J515" s="20"/>
      <x:c r="K515" s="20"/>
      <x:c r="L515" s="20">
        <x:f t="shared" si="64"/>
        <x:v>0</x:v>
      </x:c>
      <x:c r="M515" s="20"/>
      <x:c r="N515" s="20">
        <x:f t="shared" si="65"/>
        <x:v>0</x:v>
      </x:c>
      <x:c r="O515" s="20"/>
      <x:c r="P515" s="20">
        <x:f t="shared" si="66"/>
        <x:v>0</x:v>
      </x:c>
      <x:c r="Q515" s="8"/>
    </x:row>
    <x:row r="516" spans="4:17" customHeight="1">
      <x:c r="D516" s="8"/>
      <x:c r="E516" s="8"/>
      <x:c r="F516" s="14"/>
      <x:c r="G516" s="11"/>
      <x:c r="H516" s="20"/>
      <x:c r="I516" s="20">
        <x:f t="shared" si="63"/>
        <x:v>0</x:v>
      </x:c>
      <x:c r="J516" s="20"/>
      <x:c r="K516" s="20"/>
      <x:c r="L516" s="20">
        <x:f t="shared" si="64"/>
        <x:v>0</x:v>
      </x:c>
      <x:c r="M516" s="20"/>
      <x:c r="N516" s="20">
        <x:f t="shared" si="65"/>
        <x:v>0</x:v>
      </x:c>
      <x:c r="O516" s="20"/>
      <x:c r="P516" s="20">
        <x:f t="shared" si="66"/>
        <x:v>0</x:v>
      </x:c>
      <x:c r="Q516" s="8"/>
    </x:row>
    <x:row r="517" spans="4:17" customHeight="1">
      <x:c r="D517" s="8"/>
      <x:c r="E517" s="8"/>
      <x:c r="F517" s="14"/>
      <x:c r="G517" s="11"/>
      <x:c r="H517" s="20"/>
      <x:c r="I517" s="20">
        <x:f t="shared" si="63"/>
        <x:v>0</x:v>
      </x:c>
      <x:c r="J517" s="20"/>
      <x:c r="K517" s="20"/>
      <x:c r="L517" s="20">
        <x:f t="shared" si="64"/>
        <x:v>0</x:v>
      </x:c>
      <x:c r="M517" s="20"/>
      <x:c r="N517" s="20">
        <x:f t="shared" si="65"/>
        <x:v>0</x:v>
      </x:c>
      <x:c r="O517" s="20"/>
      <x:c r="P517" s="20">
        <x:f t="shared" si="66"/>
        <x:v>0</x:v>
      </x:c>
      <x:c r="Q517" s="8"/>
    </x:row>
    <x:row r="518" spans="4:17" customHeight="1">
      <x:c r="D518" s="8"/>
      <x:c r="E518" s="8"/>
      <x:c r="F518" s="14"/>
      <x:c r="G518" s="11"/>
      <x:c r="H518" s="20"/>
      <x:c r="I518" s="20">
        <x:f t="shared" si="63"/>
        <x:v>0</x:v>
      </x:c>
      <x:c r="J518" s="20"/>
      <x:c r="K518" s="20"/>
      <x:c r="L518" s="20">
        <x:f t="shared" si="64"/>
        <x:v>0</x:v>
      </x:c>
      <x:c r="M518" s="20"/>
      <x:c r="N518" s="20">
        <x:f t="shared" si="65"/>
        <x:v>0</x:v>
      </x:c>
      <x:c r="O518" s="20"/>
      <x:c r="P518" s="20">
        <x:f t="shared" si="66"/>
        <x:v>0</x:v>
      </x:c>
      <x:c r="Q518" s="8"/>
    </x:row>
    <x:row r="519" spans="4:17" customHeight="1">
      <x:c r="D519" s="8"/>
      <x:c r="E519" s="8"/>
      <x:c r="F519" s="14"/>
      <x:c r="G519" s="11"/>
      <x:c r="H519" s="20"/>
      <x:c r="I519" s="20">
        <x:f t="shared" si="63"/>
        <x:v>0</x:v>
      </x:c>
      <x:c r="J519" s="20"/>
      <x:c r="K519" s="20"/>
      <x:c r="L519" s="20">
        <x:f t="shared" si="64"/>
        <x:v>0</x:v>
      </x:c>
      <x:c r="M519" s="20"/>
      <x:c r="N519" s="20">
        <x:f t="shared" si="65"/>
        <x:v>0</x:v>
      </x:c>
      <x:c r="O519" s="20"/>
      <x:c r="P519" s="20">
        <x:f t="shared" si="66"/>
        <x:v>0</x:v>
      </x:c>
      <x:c r="Q519" s="8"/>
    </x:row>
    <x:row r="520" spans="4:17" customHeight="1">
      <x:c r="D520" s="8"/>
      <x:c r="E520" s="8"/>
      <x:c r="F520" s="14"/>
      <x:c r="G520" s="11"/>
      <x:c r="H520" s="20"/>
      <x:c r="I520" s="20">
        <x:f t="shared" si="63"/>
        <x:v>0</x:v>
      </x:c>
      <x:c r="J520" s="20"/>
      <x:c r="K520" s="20"/>
      <x:c r="L520" s="20">
        <x:f t="shared" si="64"/>
        <x:v>0</x:v>
      </x:c>
      <x:c r="M520" s="20"/>
      <x:c r="N520" s="20">
        <x:f t="shared" si="65"/>
        <x:v>0</x:v>
      </x:c>
      <x:c r="O520" s="20"/>
      <x:c r="P520" s="20">
        <x:f t="shared" si="66"/>
        <x:v>0</x:v>
      </x:c>
      <x:c r="Q520" s="8"/>
    </x:row>
    <x:row r="521" spans="4:17" customHeight="1">
      <x:c r="D521" s="8"/>
      <x:c r="E521" s="8"/>
      <x:c r="F521" s="14"/>
      <x:c r="G521" s="11"/>
      <x:c r="H521" s="20"/>
      <x:c r="I521" s="20">
        <x:f t="shared" si="63"/>
        <x:v>0</x:v>
      </x:c>
      <x:c r="J521" s="20"/>
      <x:c r="K521" s="20"/>
      <x:c r="L521" s="20">
        <x:f t="shared" si="64"/>
        <x:v>0</x:v>
      </x:c>
      <x:c r="M521" s="20"/>
      <x:c r="N521" s="20">
        <x:f t="shared" si="65"/>
        <x:v>0</x:v>
      </x:c>
      <x:c r="O521" s="20"/>
      <x:c r="P521" s="20">
        <x:f t="shared" si="66"/>
        <x:v>0</x:v>
      </x:c>
      <x:c r="Q521" s="8"/>
    </x:row>
    <x:row r="522" spans="4:17" customHeight="1">
      <x:c r="D522" s="8"/>
      <x:c r="E522" s="8"/>
      <x:c r="F522" s="14"/>
      <x:c r="G522" s="11"/>
      <x:c r="H522" s="20"/>
      <x:c r="I522" s="20">
        <x:f t="shared" si="63"/>
        <x:v>0</x:v>
      </x:c>
      <x:c r="J522" s="20"/>
      <x:c r="K522" s="20"/>
      <x:c r="L522" s="20">
        <x:f t="shared" si="64"/>
        <x:v>0</x:v>
      </x:c>
      <x:c r="M522" s="20"/>
      <x:c r="N522" s="20">
        <x:f t="shared" si="65"/>
        <x:v>0</x:v>
      </x:c>
      <x:c r="O522" s="20"/>
      <x:c r="P522" s="20">
        <x:f t="shared" si="66"/>
        <x:v>0</x:v>
      </x:c>
      <x:c r="Q522" s="8"/>
    </x:row>
    <x:row r="523" spans="2:17" customHeight="1">
      <x:c r="B523" s="9" t="s">
        <x:v>332</x:v>
      </x:c>
      <x:c r="D523" s="8" t="s">
        <x:v>439</x:v>
      </x:c>
      <x:c r="E523" s="8"/>
      <x:c r="F523" s="14"/>
      <x:c r="G523" s="11"/>
      <x:c r="H523" s="20"/>
      <x:c r="I523" s="20">
        <x:f>TRUNC(SUM(I498:I522))</x:f>
        <x:v>0</x:v>
      </x:c>
      <x:c r="J523" s="20"/>
      <x:c r="K523" s="20"/>
      <x:c r="L523" s="20">
        <x:f>TRUNC(SUM(L498:L522))</x:f>
        <x:v>0</x:v>
      </x:c>
      <x:c r="M523" s="20"/>
      <x:c r="N523" s="20">
        <x:f>TRUNC(SUM(N498:N522))</x:f>
        <x:v>0</x:v>
      </x:c>
      <x:c r="O523" s="20"/>
      <x:c r="P523" s="20">
        <x:f>TRUNC(SUM(P498:P522))</x:f>
        <x:v>0</x:v>
      </x:c>
      <x:c r="Q523" s="8"/>
    </x:row>
  </x:sheetData>
  <x:mergeCells count="32">
    <x:mergeCell ref="D1:Q1"/>
    <x:mergeCell ref="W1:Y1"/>
    <x:mergeCell ref="A2:A3"/>
    <x:mergeCell ref="B2:B3"/>
    <x:mergeCell ref="C2:C3"/>
    <x:mergeCell ref="D2:D3"/>
    <x:mergeCell ref="E2:E3"/>
    <x:mergeCell ref="F2:F3"/>
    <x:mergeCell ref="G2:G3"/>
    <x:mergeCell ref="H2:I2"/>
    <x:mergeCell ref="J2:L2"/>
    <x:mergeCell ref="M2:N2"/>
    <x:mergeCell ref="P2:P3"/>
    <x:mergeCell ref="Q2:Q3"/>
    <x:mergeCell ref="D4:Q4"/>
    <x:mergeCell ref="D56:Q56"/>
    <x:mergeCell ref="D108:Q108"/>
    <x:mergeCell ref="D134:Q134"/>
    <x:mergeCell ref="D160:Q160"/>
    <x:mergeCell ref="D186:Q186"/>
    <x:mergeCell ref="D212:Q212"/>
    <x:mergeCell ref="D238:Q238"/>
    <x:mergeCell ref="D264:Q264"/>
    <x:mergeCell ref="D290:Q290"/>
    <x:mergeCell ref="D316:Q316"/>
    <x:mergeCell ref="D342:Q342"/>
    <x:mergeCell ref="D368:Q368"/>
    <x:mergeCell ref="D394:Q394"/>
    <x:mergeCell ref="D420:Q420"/>
    <x:mergeCell ref="D446:Q446"/>
    <x:mergeCell ref="D472:Q472"/>
    <x:mergeCell ref="D498:Q498"/>
  </x:mergeCells>
  <x:printOptions horizontalCentered="1" verticalCentered="1" headings="0" gridLines="0" gridLinesSet="1"/>
  <x:pageMargins left="0.74763888120651245117" right="0.35430556535720825195" top="0.59041666984558105469" bottom="0.59041666984558105469" header="0.51152777671813964844" footer="0.47236111760139465332"/>
  <x:pageSetup paperSize="9" scale="75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M133"/>
  <x:sheetViews>
    <x:sheetView topLeftCell="C1" zoomScaleNormal="75" zoomScaleSheetLayoutView="100" workbookViewId="0">
      <x:pane xSplit="0" ySplit="3" topLeftCell="A4" activePane="bottomLeft" state="frozen"/>
      <x:selection pane="bottomLeft" activeCell="D4" activeCellId="0" sqref="D4:D4"/>
    </x:sheetView>
  </x:sheetViews>
  <x:sheetFormatPr defaultColWidth="8.88671875" defaultRowHeight="21.60000000000000142109" customHeight="1"/>
  <x:cols>
    <x:col min="1" max="1" width="5.21875" style="17" hidden="1" customWidth="1"/>
    <x:col min="2" max="2" width="8.77734375" style="9" hidden="1" customWidth="1"/>
    <x:col min="3" max="3" width="16.77734375" style="9" customWidth="1"/>
    <x:col min="4" max="4" width="24.33203125" style="9" customWidth="1"/>
    <x:col min="5" max="5" width="25.33203125" style="9" customWidth="1"/>
    <x:col min="6" max="6" width="4.77734375" style="13" customWidth="1"/>
    <x:col min="7" max="7" width="11.21875" style="3" customWidth="1"/>
    <x:col min="8" max="8" width="13.88671875" style="18" customWidth="1"/>
    <x:col min="9" max="9" width="11.6640625" style="18" customWidth="1"/>
    <x:col min="10" max="10" width="10" style="18" customWidth="1"/>
    <x:col min="11" max="11" width="7" style="18" customWidth="1"/>
    <x:col min="12" max="12" width="10.77734375" style="18" customWidth="1"/>
    <x:col min="13" max="13" width="10.77734375" style="3" customWidth="1"/>
    <x:col min="14" max="16384" width="8.88671875" style="3"/>
  </x:cols>
  <x:sheetData>
    <x:row r="1" spans="1:13" customHeight="1">
      <x:c r="A1" s="17" t="s">
        <x:v>54</x:v>
      </x:c>
      <x:c r="B1" s="9" t="s">
        <x:v>323</x:v>
      </x:c>
      <x:c r="C1" s="111" t="s">
        <x:v>647</x:v>
      </x:c>
      <x:c r="D1" s="111"/>
      <x:c r="E1" s="111"/>
      <x:c r="F1" s="111"/>
      <x:c r="G1" s="111"/>
      <x:c r="H1" s="111"/>
      <x:c r="I1" s="111"/>
      <x:c r="J1" s="111"/>
      <x:c r="K1" s="111"/>
      <x:c r="L1" s="111"/>
      <x:c r="M1" s="111"/>
    </x:row>
    <x:row r="2" spans="1:13" s="7" customFormat="1" customHeight="1">
      <x:c r="A2" s="10" t="s">
        <x:v>369</x:v>
      </x:c>
      <x:c r="B2" s="29" t="s">
        <x:v>364</x:v>
      </x:c>
      <x:c r="C2" s="100" t="s">
        <x:v>401</x:v>
      </x:c>
      <x:c r="D2" s="100" t="s">
        <x:v>82</x:v>
      </x:c>
      <x:c r="E2" s="100" t="s">
        <x:v>69</x:v>
      </x:c>
      <x:c r="F2" s="102" t="s">
        <x:v>395</x:v>
      </x:c>
      <x:c r="G2" s="102" t="s">
        <x:v>391</x:v>
      </x:c>
      <x:c r="H2" s="104" t="s">
        <x:v>623</x:v>
      </x:c>
      <x:c r="I2" s="104" t="s">
        <x:v>622</x:v>
      </x:c>
      <x:c r="J2" s="104" t="s">
        <x:v>624</x:v>
      </x:c>
      <x:c r="K2" s="104" t="s">
        <x:v>355</x:v>
      </x:c>
      <x:c r="L2" s="104" t="s">
        <x:v>331</x:v>
      </x:c>
      <x:c r="M2" s="102" t="s">
        <x:v>381</x:v>
      </x:c>
    </x:row>
    <x:row r="3" spans="3:13" customHeight="1">
      <x:c r="C3" s="112"/>
      <x:c r="D3" s="112"/>
      <x:c r="E3" s="112"/>
      <x:c r="F3" s="113"/>
      <x:c r="G3" s="114"/>
      <x:c r="H3" s="114"/>
      <x:c r="I3" s="114"/>
      <x:c r="J3" s="114"/>
      <x:c r="K3" s="114"/>
      <x:c r="L3" s="114"/>
      <x:c r="M3" s="114"/>
    </x:row>
    <x:row r="4" spans="3:13" customHeight="1">
      <x:c r="C4" s="8" t="s">
        <x:v>181</x:v>
      </x:c>
      <x:c r="D4" s="8" t="s">
        <x:v>37</x:v>
      </x:c>
      <x:c r="E4" s="8" t="s">
        <x:v>370</x:v>
      </x:c>
      <x:c r="F4" s="14" t="s">
        <x:v>397</x:v>
      </x:c>
      <x:c r="G4" s="11">
        <x:v>292.60000000000002</x:v>
      </x:c>
      <x:c r="H4" s="20" t="e">
        <x:f>TRUNC(#REF!*옵션!$D$11)</x:f>
        <x:v>#REF!</x:v>
      </x:c>
      <x:c r="I4" s="20"/>
      <x:c r="J4" s="20"/>
      <x:c r="K4" s="20"/>
      <x:c r="L4" s="20" t="e">
        <x:f t="shared" ref="L4:L35" si="0">SUM(H4,I4,J4)</x:f>
        <x:v>#REF!</x:v>
      </x:c>
      <x:c r="M4" s="11"/>
    </x:row>
    <x:row r="5" spans="3:13" customHeight="1">
      <x:c r="C5" s="8" t="s">
        <x:v>276</x:v>
      </x:c>
      <x:c r="D5" s="8" t="s">
        <x:v>37</x:v>
      </x:c>
      <x:c r="E5" s="8" t="s">
        <x:v>362</x:v>
      </x:c>
      <x:c r="F5" s="14" t="s">
        <x:v>397</x:v>
      </x:c>
      <x:c r="G5" s="11">
        <x:v>90.200000000000003</x:v>
      </x:c>
      <x:c r="H5" s="20" t="e">
        <x:f>TRUNC(#REF!*옵션!$D$11)</x:f>
        <x:v>#REF!</x:v>
      </x:c>
      <x:c r="I5" s="20"/>
      <x:c r="J5" s="20"/>
      <x:c r="K5" s="20"/>
      <x:c r="L5" s="20" t="e">
        <x:f t="shared" si="0"/>
        <x:v>#REF!</x:v>
      </x:c>
      <x:c r="M5" s="11"/>
    </x:row>
    <x:row r="6" spans="3:13" customHeight="1">
      <x:c r="C6" s="8" t="s">
        <x:v>185</x:v>
      </x:c>
      <x:c r="D6" s="8" t="s">
        <x:v>37</x:v>
      </x:c>
      <x:c r="E6" s="8" t="s">
        <x:v>372</x:v>
      </x:c>
      <x:c r="F6" s="14" t="s">
        <x:v>397</x:v>
      </x:c>
      <x:c r="G6" s="11">
        <x:v>100.09999999999999</x:v>
      </x:c>
      <x:c r="H6" s="20" t="e">
        <x:f>TRUNC(#REF!*옵션!$D$11)</x:f>
        <x:v>#REF!</x:v>
      </x:c>
      <x:c r="I6" s="20"/>
      <x:c r="J6" s="20"/>
      <x:c r="K6" s="20"/>
      <x:c r="L6" s="20" t="e">
        <x:f t="shared" si="0"/>
        <x:v>#REF!</x:v>
      </x:c>
      <x:c r="M6" s="11"/>
    </x:row>
    <x:row r="7" spans="3:13" customHeight="1">
      <x:c r="C7" s="8" t="s">
        <x:v>249</x:v>
      </x:c>
      <x:c r="D7" s="8" t="s">
        <x:v>37</x:v>
      </x:c>
      <x:c r="E7" s="8" t="s">
        <x:v>368</x:v>
      </x:c>
      <x:c r="F7" s="14" t="s">
        <x:v>397</x:v>
      </x:c>
      <x:c r="G7" s="11">
        <x:v>26.399999999999999</x:v>
      </x:c>
      <x:c r="H7" s="20" t="e">
        <x:f>TRUNC(#REF!*옵션!$D$11)</x:f>
        <x:v>#REF!</x:v>
      </x:c>
      <x:c r="I7" s="20"/>
      <x:c r="J7" s="20"/>
      <x:c r="K7" s="20"/>
      <x:c r="L7" s="20" t="e">
        <x:f t="shared" si="0"/>
        <x:v>#REF!</x:v>
      </x:c>
      <x:c r="M7" s="11"/>
    </x:row>
    <x:row r="8" spans="3:13" customHeight="1">
      <x:c r="C8" s="8" t="s">
        <x:v>286</x:v>
      </x:c>
      <x:c r="D8" s="8" t="s">
        <x:v>37</x:v>
      </x:c>
      <x:c r="E8" s="8" t="s">
        <x:v>354</x:v>
      </x:c>
      <x:c r="F8" s="14" t="s">
        <x:v>397</x:v>
      </x:c>
      <x:c r="G8" s="11">
        <x:v>22</x:v>
      </x:c>
      <x:c r="H8" s="20" t="e">
        <x:f>TRUNC(#REF!*옵션!$D$11)</x:f>
        <x:v>#REF!</x:v>
      </x:c>
      <x:c r="I8" s="20"/>
      <x:c r="J8" s="20"/>
      <x:c r="K8" s="20"/>
      <x:c r="L8" s="20" t="e">
        <x:f t="shared" si="0"/>
        <x:v>#REF!</x:v>
      </x:c>
      <x:c r="M8" s="11"/>
    </x:row>
    <x:row r="9" spans="3:13" customHeight="1">
      <x:c r="C9" s="8" t="s">
        <x:v>268</x:v>
      </x:c>
      <x:c r="D9" s="8" t="s">
        <x:v>37</x:v>
      </x:c>
      <x:c r="E9" s="8" t="s">
        <x:v>365</x:v>
      </x:c>
      <x:c r="F9" s="14" t="s">
        <x:v>397</x:v>
      </x:c>
      <x:c r="G9" s="11">
        <x:v>26.399999999999999</x:v>
      </x:c>
      <x:c r="H9" s="20" t="e">
        <x:f>TRUNC(#REF!*옵션!$D$11)</x:f>
        <x:v>#REF!</x:v>
      </x:c>
      <x:c r="I9" s="20"/>
      <x:c r="J9" s="20"/>
      <x:c r="K9" s="20"/>
      <x:c r="L9" s="20" t="e">
        <x:f t="shared" si="0"/>
        <x:v>#REF!</x:v>
      </x:c>
      <x:c r="M9" s="11"/>
    </x:row>
    <x:row r="10" spans="3:13" customHeight="1">
      <x:c r="C10" s="8" t="s">
        <x:v>258</x:v>
      </x:c>
      <x:c r="D10" s="8" t="s">
        <x:v>531</x:v>
      </x:c>
      <x:c r="E10" s="8" t="s">
        <x:v>111</x:v>
      </x:c>
      <x:c r="F10" s="14" t="s">
        <x:v>397</x:v>
      </x:c>
      <x:c r="G10" s="11">
        <x:v>56.100000000000001</x:v>
      </x:c>
      <x:c r="H10" s="20" t="e">
        <x:f>TRUNC(#REF!*옵션!$D$11)</x:f>
        <x:v>#REF!</x:v>
      </x:c>
      <x:c r="I10" s="20"/>
      <x:c r="J10" s="20"/>
      <x:c r="K10" s="20"/>
      <x:c r="L10" s="20" t="e">
        <x:f t="shared" si="0"/>
        <x:v>#REF!</x:v>
      </x:c>
      <x:c r="M10" s="11"/>
    </x:row>
    <x:row r="11" spans="3:13" customHeight="1">
      <x:c r="C11" s="8" t="s">
        <x:v>274</x:v>
      </x:c>
      <x:c r="D11" s="8" t="s">
        <x:v>531</x:v>
      </x:c>
      <x:c r="E11" s="8" t="s">
        <x:v>519</x:v>
      </x:c>
      <x:c r="F11" s="14" t="s">
        <x:v>397</x:v>
      </x:c>
      <x:c r="G11" s="11">
        <x:v>90.200000000000003</x:v>
      </x:c>
      <x:c r="H11" s="20" t="e">
        <x:f>TRUNC(#REF!*옵션!$D$11)</x:f>
        <x:v>#REF!</x:v>
      </x:c>
      <x:c r="I11" s="20"/>
      <x:c r="J11" s="20"/>
      <x:c r="K11" s="20"/>
      <x:c r="L11" s="20" t="e">
        <x:f t="shared" si="0"/>
        <x:v>#REF!</x:v>
      </x:c>
      <x:c r="M11" s="11"/>
    </x:row>
    <x:row r="12" spans="3:13" customHeight="1">
      <x:c r="C12" s="8" t="s">
        <x:v>201</x:v>
      </x:c>
      <x:c r="D12" s="8" t="s">
        <x:v>531</x:v>
      </x:c>
      <x:c r="E12" s="8" t="s">
        <x:v>526</x:v>
      </x:c>
      <x:c r="F12" s="14" t="s">
        <x:v>397</x:v>
      </x:c>
      <x:c r="G12" s="11">
        <x:v>20.899999999999999</x:v>
      </x:c>
      <x:c r="H12" s="20" t="e">
        <x:f>TRUNC(#REF!*옵션!$D$11)</x:f>
        <x:v>#REF!</x:v>
      </x:c>
      <x:c r="I12" s="20"/>
      <x:c r="J12" s="20"/>
      <x:c r="K12" s="20"/>
      <x:c r="L12" s="20" t="e">
        <x:f t="shared" si="0"/>
        <x:v>#REF!</x:v>
      </x:c>
      <x:c r="M12" s="11"/>
    </x:row>
    <x:row r="13" spans="3:13" customHeight="1">
      <x:c r="C13" s="8" t="s">
        <x:v>255</x:v>
      </x:c>
      <x:c r="D13" s="8" t="s">
        <x:v>531</x:v>
      </x:c>
      <x:c r="E13" s="8" t="s">
        <x:v>528</x:v>
      </x:c>
      <x:c r="F13" s="14" t="s">
        <x:v>397</x:v>
      </x:c>
      <x:c r="G13" s="11">
        <x:v>41.799999999999997</x:v>
      </x:c>
      <x:c r="H13" s="20" t="e">
        <x:f>TRUNC(#REF!*옵션!$D$11)</x:f>
        <x:v>#REF!</x:v>
      </x:c>
      <x:c r="I13" s="20"/>
      <x:c r="J13" s="20"/>
      <x:c r="K13" s="20"/>
      <x:c r="L13" s="20" t="e">
        <x:f t="shared" si="0"/>
        <x:v>#REF!</x:v>
      </x:c>
      <x:c r="M13" s="11"/>
    </x:row>
    <x:row r="14" spans="3:13" customHeight="1">
      <x:c r="C14" s="8" t="s">
        <x:v>266</x:v>
      </x:c>
      <x:c r="D14" s="8" t="s">
        <x:v>531</x:v>
      </x:c>
      <x:c r="E14" s="8" t="s">
        <x:v>527</x:v>
      </x:c>
      <x:c r="F14" s="14" t="s">
        <x:v>397</x:v>
      </x:c>
      <x:c r="G14" s="11">
        <x:v>16.5</x:v>
      </x:c>
      <x:c r="H14" s="20" t="e">
        <x:f>TRUNC(#REF!*옵션!$D$11)</x:f>
        <x:v>#REF!</x:v>
      </x:c>
      <x:c r="I14" s="20"/>
      <x:c r="J14" s="20"/>
      <x:c r="K14" s="20"/>
      <x:c r="L14" s="20" t="e">
        <x:f t="shared" si="0"/>
        <x:v>#REF!</x:v>
      </x:c>
      <x:c r="M14" s="11"/>
    </x:row>
    <x:row r="15" spans="3:13" customHeight="1">
      <x:c r="C15" s="8" t="s">
        <x:v>260</x:v>
      </x:c>
      <x:c r="D15" s="8" t="s">
        <x:v>531</x:v>
      </x:c>
      <x:c r="E15" s="8" t="s">
        <x:v>525</x:v>
      </x:c>
      <x:c r="F15" s="14" t="s">
        <x:v>397</x:v>
      </x:c>
      <x:c r="G15" s="11">
        <x:v>2.2000000000000002</x:v>
      </x:c>
      <x:c r="H15" s="20" t="e">
        <x:f>TRUNC(#REF!*옵션!$D$11)</x:f>
        <x:v>#REF!</x:v>
      </x:c>
      <x:c r="I15" s="20"/>
      <x:c r="J15" s="20"/>
      <x:c r="K15" s="20"/>
      <x:c r="L15" s="20" t="e">
        <x:f t="shared" si="0"/>
        <x:v>#REF!</x:v>
      </x:c>
      <x:c r="M15" s="11"/>
    </x:row>
    <x:row r="16" spans="3:13" customHeight="1">
      <x:c r="C16" s="8" t="s">
        <x:v>199</x:v>
      </x:c>
      <x:c r="D16" s="8" t="s">
        <x:v>531</x:v>
      </x:c>
      <x:c r="E16" s="8" t="s">
        <x:v>288</x:v>
      </x:c>
      <x:c r="F16" s="14" t="s">
        <x:v>392</x:v>
      </x:c>
      <x:c r="G16" s="11">
        <x:v>124</x:v>
      </x:c>
      <x:c r="H16" s="20" t="e">
        <x:f>TRUNC(#REF!*옵션!$D$11)</x:f>
        <x:v>#REF!</x:v>
      </x:c>
      <x:c r="I16" s="20"/>
      <x:c r="J16" s="20"/>
      <x:c r="K16" s="20"/>
      <x:c r="L16" s="20" t="e">
        <x:f t="shared" si="0"/>
        <x:v>#REF!</x:v>
      </x:c>
      <x:c r="M16" s="11"/>
    </x:row>
    <x:row r="17" spans="3:13" customHeight="1">
      <x:c r="C17" s="8" t="s">
        <x:v>253</x:v>
      </x:c>
      <x:c r="D17" s="8" t="s">
        <x:v>531</x:v>
      </x:c>
      <x:c r="E17" s="8" t="s">
        <x:v>263</x:v>
      </x:c>
      <x:c r="F17" s="14" t="s">
        <x:v>392</x:v>
      </x:c>
      <x:c r="G17" s="11">
        <x:v>20</x:v>
      </x:c>
      <x:c r="H17" s="20" t="e">
        <x:f>TRUNC(#REF!*옵션!$D$11)</x:f>
        <x:v>#REF!</x:v>
      </x:c>
      <x:c r="I17" s="20"/>
      <x:c r="J17" s="20"/>
      <x:c r="K17" s="20"/>
      <x:c r="L17" s="20" t="e">
        <x:f t="shared" si="0"/>
        <x:v>#REF!</x:v>
      </x:c>
      <x:c r="M17" s="11"/>
    </x:row>
    <x:row r="18" spans="3:13" customHeight="1">
      <x:c r="C18" s="8" t="s">
        <x:v>251</x:v>
      </x:c>
      <x:c r="D18" s="8" t="s">
        <x:v>531</x:v>
      </x:c>
      <x:c r="E18" s="8" t="s">
        <x:v>277</x:v>
      </x:c>
      <x:c r="F18" s="14" t="s">
        <x:v>392</x:v>
      </x:c>
      <x:c r="G18" s="11">
        <x:v>6</x:v>
      </x:c>
      <x:c r="H18" s="20" t="e">
        <x:f>TRUNC(#REF!*옵션!$D$11)</x:f>
        <x:v>#REF!</x:v>
      </x:c>
      <x:c r="I18" s="20"/>
      <x:c r="J18" s="20"/>
      <x:c r="K18" s="20"/>
      <x:c r="L18" s="20" t="e">
        <x:f t="shared" si="0"/>
        <x:v>#REF!</x:v>
      </x:c>
      <x:c r="M18" s="11"/>
    </x:row>
    <x:row r="19" spans="3:13" customHeight="1">
      <x:c r="C19" s="8" t="s">
        <x:v>273</x:v>
      </x:c>
      <x:c r="D19" s="8" t="s">
        <x:v>531</x:v>
      </x:c>
      <x:c r="E19" s="8" t="s">
        <x:v>284</x:v>
      </x:c>
      <x:c r="F19" s="14" t="s">
        <x:v>392</x:v>
      </x:c>
      <x:c r="G19" s="11">
        <x:v>12</x:v>
      </x:c>
      <x:c r="H19" s="20" t="e">
        <x:f>TRUNC(#REF!*옵션!$D$11)</x:f>
        <x:v>#REF!</x:v>
      </x:c>
      <x:c r="I19" s="20"/>
      <x:c r="J19" s="20"/>
      <x:c r="K19" s="20"/>
      <x:c r="L19" s="20" t="e">
        <x:f t="shared" si="0"/>
        <x:v>#REF!</x:v>
      </x:c>
      <x:c r="M19" s="11"/>
    </x:row>
    <x:row r="20" spans="3:13" customHeight="1">
      <x:c r="C20" s="8" t="s">
        <x:v>285</x:v>
      </x:c>
      <x:c r="D20" s="8" t="s">
        <x:v>531</x:v>
      </x:c>
      <x:c r="E20" s="8" t="s">
        <x:v>281</x:v>
      </x:c>
      <x:c r="F20" s="14" t="s">
        <x:v>392</x:v>
      </x:c>
      <x:c r="G20" s="11">
        <x:v>4</x:v>
      </x:c>
      <x:c r="H20" s="20" t="e">
        <x:f>TRUNC(#REF!*옵션!$D$11)</x:f>
        <x:v>#REF!</x:v>
      </x:c>
      <x:c r="I20" s="20"/>
      <x:c r="J20" s="20"/>
      <x:c r="K20" s="20"/>
      <x:c r="L20" s="20" t="e">
        <x:f t="shared" si="0"/>
        <x:v>#REF!</x:v>
      </x:c>
      <x:c r="M20" s="11"/>
    </x:row>
    <x:row r="21" spans="3:13" customHeight="1">
      <x:c r="C21" s="8" t="s">
        <x:v>172</x:v>
      </x:c>
      <x:c r="D21" s="8" t="s">
        <x:v>531</x:v>
      </x:c>
      <x:c r="E21" s="8" t="s">
        <x:v>275</x:v>
      </x:c>
      <x:c r="F21" s="14" t="s">
        <x:v>392</x:v>
      </x:c>
      <x:c r="G21" s="11">
        <x:v>2</x:v>
      </x:c>
      <x:c r="H21" s="20" t="e">
        <x:f>TRUNC(#REF!*옵션!$D$11)</x:f>
        <x:v>#REF!</x:v>
      </x:c>
      <x:c r="I21" s="20"/>
      <x:c r="J21" s="20"/>
      <x:c r="K21" s="20"/>
      <x:c r="L21" s="20" t="e">
        <x:f t="shared" si="0"/>
        <x:v>#REF!</x:v>
      </x:c>
      <x:c r="M21" s="11"/>
    </x:row>
    <x:row r="22" spans="3:13" customHeight="1">
      <x:c r="C22" s="8" t="s">
        <x:v>202</x:v>
      </x:c>
      <x:c r="D22" s="8" t="s">
        <x:v>102</x:v>
      </x:c>
      <x:c r="E22" s="8" t="s">
        <x:v>23</x:v>
      </x:c>
      <x:c r="F22" s="14" t="s">
        <x:v>392</x:v>
      </x:c>
      <x:c r="G22" s="11">
        <x:v>106</x:v>
      </x:c>
      <x:c r="H22" s="20" t="e">
        <x:f>TRUNC(#REF!*옵션!$D$11)</x:f>
        <x:v>#REF!</x:v>
      </x:c>
      <x:c r="I22" s="20"/>
      <x:c r="J22" s="20"/>
      <x:c r="K22" s="20"/>
      <x:c r="L22" s="20" t="e">
        <x:f t="shared" si="0"/>
        <x:v>#REF!</x:v>
      </x:c>
      <x:c r="M22" s="11"/>
    </x:row>
    <x:row r="23" spans="3:13" customHeight="1">
      <x:c r="C23" s="8" t="s">
        <x:v>257</x:v>
      </x:c>
      <x:c r="D23" s="8" t="s">
        <x:v>102</x:v>
      </x:c>
      <x:c r="E23" s="8" t="s">
        <x:v>34</x:v>
      </x:c>
      <x:c r="F23" s="14" t="s">
        <x:v>392</x:v>
      </x:c>
      <x:c r="G23" s="11">
        <x:v>32</x:v>
      </x:c>
      <x:c r="H23" s="20" t="e">
        <x:f>TRUNC(#REF!*옵션!$D$11)</x:f>
        <x:v>#REF!</x:v>
      </x:c>
      <x:c r="I23" s="20"/>
      <x:c r="J23" s="20"/>
      <x:c r="K23" s="20"/>
      <x:c r="L23" s="20" t="e">
        <x:f t="shared" si="0"/>
        <x:v>#REF!</x:v>
      </x:c>
      <x:c r="M23" s="11"/>
    </x:row>
    <x:row r="24" spans="3:13" customHeight="1">
      <x:c r="C24" s="8" t="s">
        <x:v>265</x:v>
      </x:c>
      <x:c r="D24" s="8" t="s">
        <x:v>102</x:v>
      </x:c>
      <x:c r="E24" s="8" t="s">
        <x:v>35</x:v>
      </x:c>
      <x:c r="F24" s="14" t="s">
        <x:v>392</x:v>
      </x:c>
      <x:c r="G24" s="11">
        <x:v>47</x:v>
      </x:c>
      <x:c r="H24" s="20" t="e">
        <x:f>TRUNC(#REF!*옵션!$D$11)</x:f>
        <x:v>#REF!</x:v>
      </x:c>
      <x:c r="I24" s="20"/>
      <x:c r="J24" s="20"/>
      <x:c r="K24" s="20"/>
      <x:c r="L24" s="20" t="e">
        <x:f t="shared" si="0"/>
        <x:v>#REF!</x:v>
      </x:c>
      <x:c r="M24" s="11"/>
    </x:row>
    <x:row r="25" spans="3:13" customHeight="1">
      <x:c r="C25" s="8" t="s">
        <x:v>267</x:v>
      </x:c>
      <x:c r="D25" s="8" t="s">
        <x:v>102</x:v>
      </x:c>
      <x:c r="E25" s="8" t="s">
        <x:v>22</x:v>
      </x:c>
      <x:c r="F25" s="14" t="s">
        <x:v>392</x:v>
      </x:c>
      <x:c r="G25" s="11">
        <x:v>16</x:v>
      </x:c>
      <x:c r="H25" s="20" t="e">
        <x:f>TRUNC(#REF!*옵션!$D$11)</x:f>
        <x:v>#REF!</x:v>
      </x:c>
      <x:c r="I25" s="20"/>
      <x:c r="J25" s="20"/>
      <x:c r="K25" s="20"/>
      <x:c r="L25" s="20" t="e">
        <x:f t="shared" si="0"/>
        <x:v>#REF!</x:v>
      </x:c>
      <x:c r="M25" s="11"/>
    </x:row>
    <x:row r="26" spans="3:13" customHeight="1">
      <x:c r="C26" s="8" t="s">
        <x:v>193</x:v>
      </x:c>
      <x:c r="D26" s="8" t="s">
        <x:v>102</x:v>
      </x:c>
      <x:c r="E26" s="8" t="s">
        <x:v>33</x:v>
      </x:c>
      <x:c r="F26" s="14" t="s">
        <x:v>392</x:v>
      </x:c>
      <x:c r="G26" s="11">
        <x:v>10</x:v>
      </x:c>
      <x:c r="H26" s="20" t="e">
        <x:f>TRUNC(#REF!*옵션!$D$11)</x:f>
        <x:v>#REF!</x:v>
      </x:c>
      <x:c r="I26" s="20"/>
      <x:c r="J26" s="20"/>
      <x:c r="K26" s="20"/>
      <x:c r="L26" s="20" t="e">
        <x:f t="shared" si="0"/>
        <x:v>#REF!</x:v>
      </x:c>
      <x:c r="M26" s="11"/>
    </x:row>
    <x:row r="27" spans="3:13" customHeight="1">
      <x:c r="C27" s="8" t="s">
        <x:v>229</x:v>
      </x:c>
      <x:c r="D27" s="8" t="s">
        <x:v>102</x:v>
      </x:c>
      <x:c r="E27" s="8" t="s">
        <x:v>24</x:v>
      </x:c>
      <x:c r="F27" s="14" t="s">
        <x:v>392</x:v>
      </x:c>
      <x:c r="G27" s="11">
        <x:v>10</x:v>
      </x:c>
      <x:c r="H27" s="20" t="e">
        <x:f>TRUNC(#REF!*옵션!$D$11)</x:f>
        <x:v>#REF!</x:v>
      </x:c>
      <x:c r="I27" s="20"/>
      <x:c r="J27" s="20"/>
      <x:c r="K27" s="20"/>
      <x:c r="L27" s="20" t="e">
        <x:f t="shared" si="0"/>
        <x:v>#REF!</x:v>
      </x:c>
      <x:c r="M27" s="11"/>
    </x:row>
    <x:row r="28" spans="3:13" customHeight="1">
      <x:c r="C28" s="8" t="s">
        <x:v>169</x:v>
      </x:c>
      <x:c r="D28" s="8" t="s">
        <x:v>29</x:v>
      </x:c>
      <x:c r="E28" s="8" t="s">
        <x:v>36</x:v>
      </x:c>
      <x:c r="F28" s="14" t="s">
        <x:v>392</x:v>
      </x:c>
      <x:c r="G28" s="11">
        <x:v>43</x:v>
      </x:c>
      <x:c r="H28" s="20" t="e">
        <x:f>TRUNC(#REF!*옵션!$D$11)</x:f>
        <x:v>#REF!</x:v>
      </x:c>
      <x:c r="I28" s="20"/>
      <x:c r="J28" s="20"/>
      <x:c r="K28" s="20"/>
      <x:c r="L28" s="20" t="e">
        <x:f t="shared" si="0"/>
        <x:v>#REF!</x:v>
      </x:c>
      <x:c r="M28" s="11"/>
    </x:row>
    <x:row r="29" spans="3:13" customHeight="1">
      <x:c r="C29" s="8" t="s">
        <x:v>177</x:v>
      </x:c>
      <x:c r="D29" s="8" t="s">
        <x:v>25</x:v>
      </x:c>
      <x:c r="E29" s="8" t="s">
        <x:v>496</x:v>
      </x:c>
      <x:c r="F29" s="14" t="s">
        <x:v>392</x:v>
      </x:c>
      <x:c r="G29" s="11">
        <x:v>20</x:v>
      </x:c>
      <x:c r="H29" s="20" t="e">
        <x:f>TRUNC(#REF!*옵션!$D$11)</x:f>
        <x:v>#REF!</x:v>
      </x:c>
      <x:c r="I29" s="20"/>
      <x:c r="J29" s="20"/>
      <x:c r="K29" s="20"/>
      <x:c r="L29" s="20" t="e">
        <x:f t="shared" si="0"/>
        <x:v>#REF!</x:v>
      </x:c>
      <x:c r="M29" s="11"/>
    </x:row>
    <x:row r="30" spans="3:13" customHeight="1">
      <x:c r="C30" s="8" t="s">
        <x:v>186</x:v>
      </x:c>
      <x:c r="D30" s="8" t="s">
        <x:v>492</x:v>
      </x:c>
      <x:c r="E30" s="8" t="s">
        <x:v>490</x:v>
      </x:c>
      <x:c r="F30" s="14" t="s">
        <x:v>392</x:v>
      </x:c>
      <x:c r="G30" s="11">
        <x:v>43</x:v>
      </x:c>
      <x:c r="H30" s="20" t="e">
        <x:f>TRUNC(#REF!*옵션!$D$11)</x:f>
        <x:v>#REF!</x:v>
      </x:c>
      <x:c r="I30" s="20"/>
      <x:c r="J30" s="20"/>
      <x:c r="K30" s="20"/>
      <x:c r="L30" s="20" t="e">
        <x:f t="shared" si="0"/>
        <x:v>#REF!</x:v>
      </x:c>
      <x:c r="M30" s="11"/>
    </x:row>
    <x:row r="31" spans="3:13" customHeight="1">
      <x:c r="C31" s="8" t="s">
        <x:v>198</x:v>
      </x:c>
      <x:c r="D31" s="8" t="s">
        <x:v>371</x:v>
      </x:c>
      <x:c r="E31" s="8" t="s">
        <x:v>498</x:v>
      </x:c>
      <x:c r="F31" s="14" t="s">
        <x:v>392</x:v>
      </x:c>
      <x:c r="G31" s="11">
        <x:v>6</x:v>
      </x:c>
      <x:c r="H31" s="20" t="e">
        <x:f>TRUNC(#REF!*옵션!$D$11)</x:f>
        <x:v>#REF!</x:v>
      </x:c>
      <x:c r="I31" s="20"/>
      <x:c r="J31" s="20"/>
      <x:c r="K31" s="20"/>
      <x:c r="L31" s="20" t="e">
        <x:f t="shared" si="0"/>
        <x:v>#REF!</x:v>
      </x:c>
      <x:c r="M31" s="11"/>
    </x:row>
    <x:row r="32" spans="3:13" customHeight="1">
      <x:c r="C32" s="8" t="s">
        <x:v>189</x:v>
      </x:c>
      <x:c r="D32" s="8" t="s">
        <x:v>371</x:v>
      </x:c>
      <x:c r="E32" s="8" t="s">
        <x:v>494</x:v>
      </x:c>
      <x:c r="F32" s="14" t="s">
        <x:v>392</x:v>
      </x:c>
      <x:c r="G32" s="11">
        <x:v>1</x:v>
      </x:c>
      <x:c r="H32" s="20" t="e">
        <x:f>TRUNC(#REF!*옵션!$D$11)</x:f>
        <x:v>#REF!</x:v>
      </x:c>
      <x:c r="I32" s="20"/>
      <x:c r="J32" s="20"/>
      <x:c r="K32" s="20"/>
      <x:c r="L32" s="20" t="e">
        <x:f t="shared" si="0"/>
        <x:v>#REF!</x:v>
      </x:c>
      <x:c r="M32" s="11"/>
    </x:row>
    <x:row r="33" spans="3:13" customHeight="1">
      <x:c r="C33" s="8" t="s">
        <x:v>224</x:v>
      </x:c>
      <x:c r="D33" s="8" t="s">
        <x:v>371</x:v>
      </x:c>
      <x:c r="E33" s="8" t="s">
        <x:v>499</x:v>
      </x:c>
      <x:c r="F33" s="14" t="s">
        <x:v>392</x:v>
      </x:c>
      <x:c r="G33" s="11">
        <x:v>3</x:v>
      </x:c>
      <x:c r="H33" s="20" t="e">
        <x:f>TRUNC(#REF!*옵션!$D$11)</x:f>
        <x:v>#REF!</x:v>
      </x:c>
      <x:c r="I33" s="20"/>
      <x:c r="J33" s="20"/>
      <x:c r="K33" s="20"/>
      <x:c r="L33" s="20" t="e">
        <x:f t="shared" si="0"/>
        <x:v>#REF!</x:v>
      </x:c>
      <x:c r="M33" s="11"/>
    </x:row>
    <x:row r="34" spans="3:13" customHeight="1">
      <x:c r="C34" s="8" t="s">
        <x:v>192</x:v>
      </x:c>
      <x:c r="D34" s="8" t="s">
        <x:v>371</x:v>
      </x:c>
      <x:c r="E34" s="8" t="s">
        <x:v>491</x:v>
      </x:c>
      <x:c r="F34" s="14" t="s">
        <x:v>392</x:v>
      </x:c>
      <x:c r="G34" s="11">
        <x:v>10</x:v>
      </x:c>
      <x:c r="H34" s="20" t="e">
        <x:f>TRUNC(#REF!*옵션!$D$11)</x:f>
        <x:v>#REF!</x:v>
      </x:c>
      <x:c r="I34" s="20"/>
      <x:c r="J34" s="20"/>
      <x:c r="K34" s="20"/>
      <x:c r="L34" s="20" t="e">
        <x:f t="shared" si="0"/>
        <x:v>#REF!</x:v>
      </x:c>
      <x:c r="M34" s="11"/>
    </x:row>
    <x:row r="35" spans="3:13" customHeight="1">
      <x:c r="C35" s="8" t="s">
        <x:v>166</x:v>
      </x:c>
      <x:c r="D35" s="8" t="s">
        <x:v>26</x:v>
      </x:c>
      <x:c r="E35" s="8" t="s">
        <x:v>2</x:v>
      </x:c>
      <x:c r="F35" s="14" t="s">
        <x:v>397</x:v>
      </x:c>
      <x:c r="G35" s="11">
        <x:v>44.100000000000001</x:v>
      </x:c>
      <x:c r="H35" s="20" t="e">
        <x:f>TRUNC(#REF!*옵션!$D$11)</x:f>
        <x:v>#REF!</x:v>
      </x:c>
      <x:c r="I35" s="20"/>
      <x:c r="J35" s="20"/>
      <x:c r="K35" s="20"/>
      <x:c r="L35" s="20" t="e">
        <x:f t="shared" si="0"/>
        <x:v>#REF!</x:v>
      </x:c>
      <x:c r="M35" s="11"/>
    </x:row>
    <x:row r="36" spans="3:13" customHeight="1">
      <x:c r="C36" s="8" t="s">
        <x:v>180</x:v>
      </x:c>
      <x:c r="D36" s="8" t="s">
        <x:v>512</x:v>
      </x:c>
      <x:c r="E36" s="8" t="s">
        <x:v>3</x:v>
      </x:c>
      <x:c r="F36" s="14" t="s">
        <x:v>392</x:v>
      </x:c>
      <x:c r="G36" s="11">
        <x:v>2</x:v>
      </x:c>
      <x:c r="H36" s="20" t="e">
        <x:f>TRUNC(#REF!*옵션!$D$11)</x:f>
        <x:v>#REF!</x:v>
      </x:c>
      <x:c r="I36" s="20"/>
      <x:c r="J36" s="20"/>
      <x:c r="K36" s="20"/>
      <x:c r="L36" s="20" t="e">
        <x:f t="shared" ref="L36:L67" si="1">SUM(H36,I36,J36)</x:f>
        <x:v>#REF!</x:v>
      </x:c>
      <x:c r="M36" s="11"/>
    </x:row>
    <x:row r="37" spans="3:13" customHeight="1">
      <x:c r="C37" s="8" t="s">
        <x:v>171</x:v>
      </x:c>
      <x:c r="D37" s="8" t="s">
        <x:v>512</x:v>
      </x:c>
      <x:c r="E37" s="8" t="s">
        <x:v>0</x:v>
      </x:c>
      <x:c r="F37" s="14" t="s">
        <x:v>392</x:v>
      </x:c>
      <x:c r="G37" s="11">
        <x:v>2</x:v>
      </x:c>
      <x:c r="H37" s="20" t="e">
        <x:f>TRUNC(#REF!*옵션!$D$11)</x:f>
        <x:v>#REF!</x:v>
      </x:c>
      <x:c r="I37" s="20"/>
      <x:c r="J37" s="20"/>
      <x:c r="K37" s="20"/>
      <x:c r="L37" s="20" t="e">
        <x:f t="shared" si="1"/>
        <x:v>#REF!</x:v>
      </x:c>
      <x:c r="M37" s="11"/>
    </x:row>
    <x:row r="38" spans="3:13" customHeight="1">
      <x:c r="C38" s="8" t="s">
        <x:v>167</x:v>
      </x:c>
      <x:c r="D38" s="8" t="s">
        <x:v>512</x:v>
      </x:c>
      <x:c r="E38" s="8" t="s">
        <x:v>1</x:v>
      </x:c>
      <x:c r="F38" s="14" t="s">
        <x:v>392</x:v>
      </x:c>
      <x:c r="G38" s="11">
        <x:v>72</x:v>
      </x:c>
      <x:c r="H38" s="20" t="e">
        <x:f>TRUNC(#REF!*옵션!$D$11)</x:f>
        <x:v>#REF!</x:v>
      </x:c>
      <x:c r="I38" s="20"/>
      <x:c r="J38" s="20"/>
      <x:c r="K38" s="20"/>
      <x:c r="L38" s="20" t="e">
        <x:f t="shared" si="1"/>
        <x:v>#REF!</x:v>
      </x:c>
      <x:c r="M38" s="11"/>
    </x:row>
    <x:row r="39" spans="3:13" customHeight="1">
      <x:c r="C39" s="8" t="s">
        <x:v>179</x:v>
      </x:c>
      <x:c r="D39" s="8" t="s">
        <x:v>512</x:v>
      </x:c>
      <x:c r="E39" s="8" t="s">
        <x:v>619</x:v>
      </x:c>
      <x:c r="F39" s="14" t="s">
        <x:v>392</x:v>
      </x:c>
      <x:c r="G39" s="11">
        <x:v>636</x:v>
      </x:c>
      <x:c r="H39" s="20" t="e">
        <x:f>TRUNC(#REF!*옵션!$D$11)</x:f>
        <x:v>#REF!</x:v>
      </x:c>
      <x:c r="I39" s="20"/>
      <x:c r="J39" s="20"/>
      <x:c r="K39" s="20"/>
      <x:c r="L39" s="20" t="e">
        <x:f t="shared" si="1"/>
        <x:v>#REF!</x:v>
      </x:c>
      <x:c r="M39" s="11"/>
    </x:row>
    <x:row r="40" spans="3:13" customHeight="1">
      <x:c r="C40" s="8" t="s">
        <x:v>222</x:v>
      </x:c>
      <x:c r="D40" s="8" t="s">
        <x:v>512</x:v>
      </x:c>
      <x:c r="E40" s="8" t="s">
        <x:v>212</x:v>
      </x:c>
      <x:c r="F40" s="14" t="s">
        <x:v>392</x:v>
      </x:c>
      <x:c r="G40" s="11">
        <x:v>30</x:v>
      </x:c>
      <x:c r="H40" s="20" t="e">
        <x:f>TRUNC(#REF!*옵션!$D$11)</x:f>
        <x:v>#REF!</x:v>
      </x:c>
      <x:c r="I40" s="20"/>
      <x:c r="J40" s="20"/>
      <x:c r="K40" s="20"/>
      <x:c r="L40" s="20" t="e">
        <x:f t="shared" si="1"/>
        <x:v>#REF!</x:v>
      </x:c>
      <x:c r="M40" s="11"/>
    </x:row>
    <x:row r="41" spans="3:13" customHeight="1">
      <x:c r="C41" s="8" t="s">
        <x:v>197</x:v>
      </x:c>
      <x:c r="D41" s="8" t="s">
        <x:v>512</x:v>
      </x:c>
      <x:c r="E41" s="8" t="s">
        <x:v>511</x:v>
      </x:c>
      <x:c r="F41" s="14" t="s">
        <x:v>392</x:v>
      </x:c>
      <x:c r="G41" s="11">
        <x:v>48</x:v>
      </x:c>
      <x:c r="H41" s="20" t="e">
        <x:f>TRUNC(#REF!*옵션!$D$11)</x:f>
        <x:v>#REF!</x:v>
      </x:c>
      <x:c r="I41" s="20"/>
      <x:c r="J41" s="20"/>
      <x:c r="K41" s="20"/>
      <x:c r="L41" s="20" t="e">
        <x:f t="shared" si="1"/>
        <x:v>#REF!</x:v>
      </x:c>
      <x:c r="M41" s="11"/>
    </x:row>
    <x:row r="42" spans="3:13" customHeight="1">
      <x:c r="C42" s="8" t="s">
        <x:v>188</x:v>
      </x:c>
      <x:c r="D42" s="8" t="s">
        <x:v>512</x:v>
      </x:c>
      <x:c r="E42" s="8" t="s">
        <x:v>621</x:v>
      </x:c>
      <x:c r="F42" s="14" t="s">
        <x:v>397</x:v>
      </x:c>
      <x:c r="G42" s="11">
        <x:v>9.5999999999999996</x:v>
      </x:c>
      <x:c r="H42" s="20" t="e">
        <x:f>TRUNC(#REF!*옵션!$D$11)</x:f>
        <x:v>#REF!</x:v>
      </x:c>
      <x:c r="I42" s="20"/>
      <x:c r="J42" s="20"/>
      <x:c r="K42" s="20"/>
      <x:c r="L42" s="20" t="e">
        <x:f t="shared" si="1"/>
        <x:v>#REF!</x:v>
      </x:c>
      <x:c r="M42" s="11"/>
    </x:row>
    <x:row r="43" spans="3:13" customHeight="1">
      <x:c r="C43" s="8" t="s">
        <x:v>170</x:v>
      </x:c>
      <x:c r="D43" s="8" t="s">
        <x:v>516</x:v>
      </x:c>
      <x:c r="E43" s="8" t="s">
        <x:v>178</x:v>
      </x:c>
      <x:c r="F43" s="14" t="s">
        <x:v>397</x:v>
      </x:c>
      <x:c r="G43" s="11">
        <x:v>4.2000000000000002</x:v>
      </x:c>
      <x:c r="H43" s="20" t="e">
        <x:f>TRUNC(#REF!*옵션!$D$11)</x:f>
        <x:v>#REF!</x:v>
      </x:c>
      <x:c r="I43" s="20"/>
      <x:c r="J43" s="20"/>
      <x:c r="K43" s="20"/>
      <x:c r="L43" s="20" t="e">
        <x:f t="shared" si="1"/>
        <x:v>#REF!</x:v>
      </x:c>
      <x:c r="M43" s="11"/>
    </x:row>
    <x:row r="44" spans="3:13" customHeight="1">
      <x:c r="C44" s="8" t="s">
        <x:v>176</x:v>
      </x:c>
      <x:c r="D44" s="8" t="s">
        <x:v>631</x:v>
      </x:c>
      <x:c r="E44" s="8" t="s">
        <x:v>211</x:v>
      </x:c>
      <x:c r="F44" s="14" t="s">
        <x:v>392</x:v>
      </x:c>
      <x:c r="G44" s="11">
        <x:v>2</x:v>
      </x:c>
      <x:c r="H44" s="20" t="e">
        <x:f>TRUNC(#REF!*옵션!$D$11)</x:f>
        <x:v>#REF!</x:v>
      </x:c>
      <x:c r="I44" s="20"/>
      <x:c r="J44" s="20"/>
      <x:c r="K44" s="20"/>
      <x:c r="L44" s="20" t="e">
        <x:f t="shared" si="1"/>
        <x:v>#REF!</x:v>
      </x:c>
      <x:c r="M44" s="11"/>
    </x:row>
    <x:row r="45" spans="3:13" customHeight="1">
      <x:c r="C45" s="8" t="s">
        <x:v>184</x:v>
      </x:c>
      <x:c r="D45" s="8" t="s">
        <x:v>31</x:v>
      </x:c>
      <x:c r="E45" s="8" t="s">
        <x:v>139</x:v>
      </x:c>
      <x:c r="F45" s="14" t="s">
        <x:v>397</x:v>
      </x:c>
      <x:c r="G45" s="11">
        <x:v>6.2999999999999998</x:v>
      </x:c>
      <x:c r="H45" s="20" t="e">
        <x:f>TRUNC(#REF!*옵션!$D$11)</x:f>
        <x:v>#REF!</x:v>
      </x:c>
      <x:c r="I45" s="20"/>
      <x:c r="J45" s="20"/>
      <x:c r="K45" s="20"/>
      <x:c r="L45" s="20" t="e">
        <x:f t="shared" si="1"/>
        <x:v>#REF!</x:v>
      </x:c>
      <x:c r="M45" s="11"/>
    </x:row>
    <x:row r="46" spans="3:13" customHeight="1">
      <x:c r="C46" s="8" t="s">
        <x:v>209</x:v>
      </x:c>
      <x:c r="D46" s="8" t="s">
        <x:v>31</x:v>
      </x:c>
      <x:c r="E46" s="8" t="s">
        <x:v>630</x:v>
      </x:c>
      <x:c r="F46" s="14" t="s">
        <x:v>397</x:v>
      </x:c>
      <x:c r="G46" s="11">
        <x:v>2.1000000000000001</x:v>
      </x:c>
      <x:c r="H46" s="20" t="e">
        <x:f>TRUNC(#REF!*옵션!$D$11)</x:f>
        <x:v>#REF!</x:v>
      </x:c>
      <x:c r="I46" s="20"/>
      <x:c r="J46" s="20"/>
      <x:c r="K46" s="20"/>
      <x:c r="L46" s="20" t="e">
        <x:f t="shared" si="1"/>
        <x:v>#REF!</x:v>
      </x:c>
      <x:c r="M46" s="11"/>
    </x:row>
    <x:row r="47" spans="3:13" customHeight="1">
      <x:c r="C47" s="8" t="s">
        <x:v>230</x:v>
      </x:c>
      <x:c r="D47" s="8" t="s">
        <x:v>601</x:v>
      </x:c>
      <x:c r="E47" s="8" t="s">
        <x:v>38</x:v>
      </x:c>
      <x:c r="F47" s="14" t="s">
        <x:v>397</x:v>
      </x:c>
      <x:c r="G47" s="11">
        <x:v>18</x:v>
      </x:c>
      <x:c r="H47" s="20" t="e">
        <x:f>TRUNC(#REF!*옵션!$D$11)</x:f>
        <x:v>#REF!</x:v>
      </x:c>
      <x:c r="I47" s="20"/>
      <x:c r="J47" s="20"/>
      <x:c r="K47" s="20"/>
      <x:c r="L47" s="20" t="e">
        <x:f t="shared" si="1"/>
        <x:v>#REF!</x:v>
      </x:c>
      <x:c r="M47" s="11"/>
    </x:row>
    <x:row r="48" spans="3:13" customHeight="1">
      <x:c r="C48" s="8" t="s">
        <x:v>200</x:v>
      </x:c>
      <x:c r="D48" s="8" t="s">
        <x:v>594</x:v>
      </x:c>
      <x:c r="E48" s="8" t="s">
        <x:v>518</x:v>
      </x:c>
      <x:c r="F48" s="14" t="s">
        <x:v>392</x:v>
      </x:c>
      <x:c r="G48" s="11">
        <x:v>133</x:v>
      </x:c>
      <x:c r="H48" s="20" t="e">
        <x:f>TRUNC(#REF!*옵션!$D$11)</x:f>
        <x:v>#REF!</x:v>
      </x:c>
      <x:c r="I48" s="20"/>
      <x:c r="J48" s="20"/>
      <x:c r="K48" s="20"/>
      <x:c r="L48" s="20" t="e">
        <x:f t="shared" si="1"/>
        <x:v>#REF!</x:v>
      </x:c>
      <x:c r="M48" s="11"/>
    </x:row>
    <x:row r="49" spans="3:13" customHeight="1">
      <x:c r="C49" s="8" t="s">
        <x:v>174</x:v>
      </x:c>
      <x:c r="D49" s="8" t="s">
        <x:v>594</x:v>
      </x:c>
      <x:c r="E49" s="8" t="s">
        <x:v>530</x:v>
      </x:c>
      <x:c r="F49" s="14" t="s">
        <x:v>392</x:v>
      </x:c>
      <x:c r="G49" s="11">
        <x:v>40</x:v>
      </x:c>
      <x:c r="H49" s="20" t="e">
        <x:f>TRUNC(#REF!*옵션!$D$11)</x:f>
        <x:v>#REF!</x:v>
      </x:c>
      <x:c r="I49" s="20"/>
      <x:c r="J49" s="20"/>
      <x:c r="K49" s="20"/>
      <x:c r="L49" s="20" t="e">
        <x:f t="shared" si="1"/>
        <x:v>#REF!</x:v>
      </x:c>
      <x:c r="M49" s="11"/>
    </x:row>
    <x:row r="50" spans="3:13" customHeight="1">
      <x:c r="C50" s="8" t="s">
        <x:v>225</x:v>
      </x:c>
      <x:c r="D50" s="8" t="s">
        <x:v>594</x:v>
      </x:c>
      <x:c r="E50" s="8" t="s">
        <x:v>507</x:v>
      </x:c>
      <x:c r="F50" s="14" t="s">
        <x:v>392</x:v>
      </x:c>
      <x:c r="G50" s="11">
        <x:v>44</x:v>
      </x:c>
      <x:c r="H50" s="20" t="e">
        <x:f>TRUNC(#REF!*옵션!$D$11)</x:f>
        <x:v>#REF!</x:v>
      </x:c>
      <x:c r="I50" s="20"/>
      <x:c r="J50" s="20"/>
      <x:c r="K50" s="20"/>
      <x:c r="L50" s="20" t="e">
        <x:f t="shared" si="1"/>
        <x:v>#REF!</x:v>
      </x:c>
      <x:c r="M50" s="11"/>
    </x:row>
    <x:row r="51" spans="3:13" customHeight="1">
      <x:c r="C51" s="8" t="s">
        <x:v>191</x:v>
      </x:c>
      <x:c r="D51" s="8" t="s">
        <x:v>594</x:v>
      </x:c>
      <x:c r="E51" s="8" t="s">
        <x:v>529</x:v>
      </x:c>
      <x:c r="F51" s="14" t="s">
        <x:v>392</x:v>
      </x:c>
      <x:c r="G51" s="11">
        <x:v>12</x:v>
      </x:c>
      <x:c r="H51" s="20" t="e">
        <x:f>TRUNC(#REF!*옵션!$D$11)</x:f>
        <x:v>#REF!</x:v>
      </x:c>
      <x:c r="I51" s="20"/>
      <x:c r="J51" s="20"/>
      <x:c r="K51" s="20"/>
      <x:c r="L51" s="20" t="e">
        <x:f t="shared" si="1"/>
        <x:v>#REF!</x:v>
      </x:c>
      <x:c r="M51" s="11"/>
    </x:row>
    <x:row r="52" spans="3:13" customHeight="1">
      <x:c r="C52" s="8" t="s">
        <x:v>183</x:v>
      </x:c>
      <x:c r="D52" s="8" t="s">
        <x:v>594</x:v>
      </x:c>
      <x:c r="E52" s="8" t="s">
        <x:v>504</x:v>
      </x:c>
      <x:c r="F52" s="14" t="s">
        <x:v>392</x:v>
      </x:c>
      <x:c r="G52" s="11">
        <x:v>10</x:v>
      </x:c>
      <x:c r="H52" s="20" t="e">
        <x:f>TRUNC(#REF!*옵션!$D$11)</x:f>
        <x:v>#REF!</x:v>
      </x:c>
      <x:c r="I52" s="20"/>
      <x:c r="J52" s="20"/>
      <x:c r="K52" s="20"/>
      <x:c r="L52" s="20" t="e">
        <x:f t="shared" si="1"/>
        <x:v>#REF!</x:v>
      </x:c>
      <x:c r="M52" s="11"/>
    </x:row>
    <x:row r="53" spans="3:13" customHeight="1">
      <x:c r="C53" s="8" t="s">
        <x:v>187</x:v>
      </x:c>
      <x:c r="D53" s="8" t="s">
        <x:v>594</x:v>
      </x:c>
      <x:c r="E53" s="8" t="s">
        <x:v>445</x:v>
      </x:c>
      <x:c r="F53" s="14" t="s">
        <x:v>392</x:v>
      </x:c>
      <x:c r="G53" s="11">
        <x:v>12</x:v>
      </x:c>
      <x:c r="H53" s="20" t="e">
        <x:f>TRUNC(#REF!*옵션!$D$11)</x:f>
        <x:v>#REF!</x:v>
      </x:c>
      <x:c r="I53" s="20"/>
      <x:c r="J53" s="20"/>
      <x:c r="K53" s="20"/>
      <x:c r="L53" s="20" t="e">
        <x:f t="shared" si="1"/>
        <x:v>#REF!</x:v>
      </x:c>
      <x:c r="M53" s="11"/>
    </x:row>
    <x:row r="54" spans="3:13" customHeight="1">
      <x:c r="C54" s="8" t="s">
        <x:v>182</x:v>
      </x:c>
      <x:c r="D54" s="8" t="s">
        <x:v>390</x:v>
      </x:c>
      <x:c r="E54" s="8" t="s">
        <x:v>377</x:v>
      </x:c>
      <x:c r="F54" s="14" t="s">
        <x:v>392</x:v>
      </x:c>
      <x:c r="G54" s="11">
        <x:v>48</x:v>
      </x:c>
      <x:c r="H54" s="20" t="e">
        <x:f>TRUNC(#REF!*옵션!$D$11)</x:f>
        <x:v>#REF!</x:v>
      </x:c>
      <x:c r="I54" s="20"/>
      <x:c r="J54" s="20"/>
      <x:c r="K54" s="20"/>
      <x:c r="L54" s="20" t="e">
        <x:f t="shared" si="1"/>
        <x:v>#REF!</x:v>
      </x:c>
      <x:c r="M54" s="11"/>
    </x:row>
    <x:row r="55" spans="3:13" customHeight="1">
      <x:c r="C55" s="8" t="s">
        <x:v>283</x:v>
      </x:c>
      <x:c r="D55" s="8" t="s">
        <x:v>390</x:v>
      </x:c>
      <x:c r="E55" s="8" t="s">
        <x:v>444</x:v>
      </x:c>
      <x:c r="F55" s="14" t="s">
        <x:v>392</x:v>
      </x:c>
      <x:c r="G55" s="11">
        <x:v>251</x:v>
      </x:c>
      <x:c r="H55" s="20" t="e">
        <x:f>TRUNC(#REF!*옵션!$D$11)</x:f>
        <x:v>#REF!</x:v>
      </x:c>
      <x:c r="I55" s="20"/>
      <x:c r="J55" s="20"/>
      <x:c r="K55" s="20"/>
      <x:c r="L55" s="20" t="e">
        <x:f t="shared" si="1"/>
        <x:v>#REF!</x:v>
      </x:c>
      <x:c r="M55" s="11"/>
    </x:row>
    <x:row r="56" spans="3:13" customHeight="1">
      <x:c r="C56" s="8" t="s">
        <x:v>287</x:v>
      </x:c>
      <x:c r="D56" s="8" t="s">
        <x:v>41</x:v>
      </x:c>
      <x:c r="E56" s="8" t="s">
        <x:v>446</x:v>
      </x:c>
      <x:c r="F56" s="14" t="s">
        <x:v>392</x:v>
      </x:c>
      <x:c r="G56" s="11">
        <x:v>299</x:v>
      </x:c>
      <x:c r="H56" s="20" t="e">
        <x:f>TRUNC(#REF!*옵션!$D$11)</x:f>
        <x:v>#REF!</x:v>
      </x:c>
      <x:c r="I56" s="20"/>
      <x:c r="J56" s="20"/>
      <x:c r="K56" s="20"/>
      <x:c r="L56" s="20" t="e">
        <x:f t="shared" si="1"/>
        <x:v>#REF!</x:v>
      </x:c>
      <x:c r="M56" s="11"/>
    </x:row>
    <x:row r="57" spans="3:13" customHeight="1">
      <x:c r="C57" s="8" t="s">
        <x:v>261</x:v>
      </x:c>
      <x:c r="D57" s="8" t="s">
        <x:v>259</x:v>
      </x:c>
      <x:c r="E57" s="8" t="s">
        <x:v>280</x:v>
      </x:c>
      <x:c r="F57" s="14" t="s">
        <x:v>397</x:v>
      </x:c>
      <x:c r="G57" s="11">
        <x:v>4.4000000000000004</x:v>
      </x:c>
      <x:c r="H57" s="20" t="e">
        <x:f>TRUNC(#REF!*옵션!$D$11)</x:f>
        <x:v>#REF!</x:v>
      </x:c>
      <x:c r="I57" s="20"/>
      <x:c r="J57" s="20"/>
      <x:c r="K57" s="20"/>
      <x:c r="L57" s="20" t="e">
        <x:f t="shared" si="1"/>
        <x:v>#REF!</x:v>
      </x:c>
      <x:c r="M57" s="11"/>
    </x:row>
    <x:row r="58" spans="3:13" customHeight="1">
      <x:c r="C58" s="8" t="s">
        <x:v>314</x:v>
      </x:c>
      <x:c r="D58" s="8" t="s">
        <x:v>259</x:v>
      </x:c>
      <x:c r="E58" s="8" t="s">
        <x:v>317</x:v>
      </x:c>
      <x:c r="F58" s="14" t="s">
        <x:v>397</x:v>
      </x:c>
      <x:c r="G58" s="11">
        <x:v>388.30000000000001</x:v>
      </x:c>
      <x:c r="H58" s="20" t="e">
        <x:f>TRUNC(#REF!*옵션!$D$11)</x:f>
        <x:v>#REF!</x:v>
      </x:c>
      <x:c r="I58" s="20"/>
      <x:c r="J58" s="20"/>
      <x:c r="K58" s="20"/>
      <x:c r="L58" s="20" t="e">
        <x:f t="shared" si="1"/>
        <x:v>#REF!</x:v>
      </x:c>
      <x:c r="M58" s="11"/>
    </x:row>
    <x:row r="59" spans="3:13" customHeight="1">
      <x:c r="C59" s="8" t="s">
        <x:v>270</x:v>
      </x:c>
      <x:c r="D59" s="8" t="s">
        <x:v>259</x:v>
      </x:c>
      <x:c r="E59" s="8" t="s">
        <x:v>152</x:v>
      </x:c>
      <x:c r="F59" s="14" t="s">
        <x:v>397</x:v>
      </x:c>
      <x:c r="G59" s="11">
        <x:v>192.5</x:v>
      </x:c>
      <x:c r="H59" s="20" t="e">
        <x:f>TRUNC(#REF!*옵션!$D$11)</x:f>
        <x:v>#REF!</x:v>
      </x:c>
      <x:c r="I59" s="20"/>
      <x:c r="J59" s="20"/>
      <x:c r="K59" s="20"/>
      <x:c r="L59" s="20" t="e">
        <x:f t="shared" si="1"/>
        <x:v>#REF!</x:v>
      </x:c>
      <x:c r="M59" s="11"/>
    </x:row>
    <x:row r="60" spans="3:13" customHeight="1">
      <x:c r="C60" s="8" t="s">
        <x:v>307</x:v>
      </x:c>
      <x:c r="D60" s="8" t="s">
        <x:v>146</x:v>
      </x:c>
      <x:c r="E60" s="8" t="s">
        <x:v>366</x:v>
      </x:c>
      <x:c r="F60" s="14" t="s">
        <x:v>397</x:v>
      </x:c>
      <x:c r="G60" s="11">
        <x:v>111.09999999999999</x:v>
      </x:c>
      <x:c r="H60" s="20" t="e">
        <x:f>TRUNC(#REF!*옵션!$D$11)</x:f>
        <x:v>#REF!</x:v>
      </x:c>
      <x:c r="I60" s="20"/>
      <x:c r="J60" s="20"/>
      <x:c r="K60" s="20"/>
      <x:c r="L60" s="20" t="e">
        <x:f t="shared" si="1"/>
        <x:v>#REF!</x:v>
      </x:c>
      <x:c r="M60" s="11"/>
    </x:row>
    <x:row r="61" spans="3:13" customHeight="1">
      <x:c r="C61" s="8" t="s">
        <x:v>162</x:v>
      </x:c>
      <x:c r="D61" s="8" t="s">
        <x:v>146</x:v>
      </x:c>
      <x:c r="E61" s="8" t="s">
        <x:v>378</x:v>
      </x:c>
      <x:c r="F61" s="14" t="s">
        <x:v>397</x:v>
      </x:c>
      <x:c r="G61" s="11">
        <x:v>104.5</x:v>
      </x:c>
      <x:c r="H61" s="20" t="e">
        <x:f>TRUNC(#REF!*옵션!$D$11)</x:f>
        <x:v>#REF!</x:v>
      </x:c>
      <x:c r="I61" s="20"/>
      <x:c r="J61" s="20"/>
      <x:c r="K61" s="20"/>
      <x:c r="L61" s="20" t="e">
        <x:f t="shared" si="1"/>
        <x:v>#REF!</x:v>
      </x:c>
      <x:c r="M61" s="11"/>
    </x:row>
    <x:row r="62" spans="3:13" customHeight="1">
      <x:c r="C62" s="8" t="s">
        <x:v>272</x:v>
      </x:c>
      <x:c r="D62" s="8" t="s">
        <x:v>146</x:v>
      </x:c>
      <x:c r="E62" s="8" t="s">
        <x:v>379</x:v>
      </x:c>
      <x:c r="F62" s="14" t="s">
        <x:v>397</x:v>
      </x:c>
      <x:c r="G62" s="11">
        <x:v>90.200000000000003</x:v>
      </x:c>
      <x:c r="H62" s="20" t="e">
        <x:f>TRUNC(#REF!*옵션!$D$11)</x:f>
        <x:v>#REF!</x:v>
      </x:c>
      <x:c r="I62" s="20"/>
      <x:c r="J62" s="20"/>
      <x:c r="K62" s="20"/>
      <x:c r="L62" s="20" t="e">
        <x:f t="shared" si="1"/>
        <x:v>#REF!</x:v>
      </x:c>
      <x:c r="M62" s="11"/>
    </x:row>
    <x:row r="63" spans="3:13" customHeight="1">
      <x:c r="C63" s="8" t="s">
        <x:v>294</x:v>
      </x:c>
      <x:c r="D63" s="8" t="s">
        <x:v>146</x:v>
      </x:c>
      <x:c r="E63" s="8" t="s">
        <x:v>367</x:v>
      </x:c>
      <x:c r="F63" s="14" t="s">
        <x:v>397</x:v>
      </x:c>
      <x:c r="G63" s="11">
        <x:v>40.700000000000003</x:v>
      </x:c>
      <x:c r="H63" s="20" t="e">
        <x:f>TRUNC(#REF!*옵션!$D$11)</x:f>
        <x:v>#REF!</x:v>
      </x:c>
      <x:c r="I63" s="20"/>
      <x:c r="J63" s="20"/>
      <x:c r="K63" s="20"/>
      <x:c r="L63" s="20" t="e">
        <x:f t="shared" si="1"/>
        <x:v>#REF!</x:v>
      </x:c>
      <x:c r="M63" s="11"/>
    </x:row>
    <x:row r="64" spans="3:13" customHeight="1">
      <x:c r="C64" s="8" t="s">
        <x:v>308</x:v>
      </x:c>
      <x:c r="D64" s="8" t="s">
        <x:v>146</x:v>
      </x:c>
      <x:c r="E64" s="8" t="s">
        <x:v>327</x:v>
      </x:c>
      <x:c r="F64" s="14" t="s">
        <x:v>397</x:v>
      </x:c>
      <x:c r="G64" s="11">
        <x:v>57.200000000000003</x:v>
      </x:c>
      <x:c r="H64" s="20" t="e">
        <x:f>TRUNC(#REF!*옵션!$D$11)</x:f>
        <x:v>#REF!</x:v>
      </x:c>
      <x:c r="I64" s="20"/>
      <x:c r="J64" s="20"/>
      <x:c r="K64" s="20"/>
      <x:c r="L64" s="20" t="e">
        <x:f t="shared" si="1"/>
        <x:v>#REF!</x:v>
      </x:c>
      <x:c r="M64" s="11"/>
    </x:row>
    <x:row r="65" spans="3:13" customHeight="1">
      <x:c r="C65" s="8" t="s">
        <x:v>279</x:v>
      </x:c>
      <x:c r="D65" s="8" t="s">
        <x:v>495</x:v>
      </x:c>
      <x:c r="E65" s="8" t="s">
        <x:v>311</x:v>
      </x:c>
      <x:c r="F65" s="14" t="s">
        <x:v>397</x:v>
      </x:c>
      <x:c r="G65" s="11">
        <x:v>133.34999999999999</x:v>
      </x:c>
      <x:c r="H65" s="20" t="e">
        <x:f>TRUNC(#REF!*옵션!$D$11)</x:f>
        <x:v>#REF!</x:v>
      </x:c>
      <x:c r="I65" s="20"/>
      <x:c r="J65" s="20"/>
      <x:c r="K65" s="20"/>
      <x:c r="L65" s="20" t="e">
        <x:f t="shared" si="1"/>
        <x:v>#REF!</x:v>
      </x:c>
      <x:c r="M65" s="11"/>
    </x:row>
    <x:row r="66" spans="3:13" customHeight="1">
      <x:c r="C66" s="8" t="s">
        <x:v>316</x:v>
      </x:c>
      <x:c r="D66" s="8" t="s">
        <x:v>495</x:v>
      </x:c>
      <x:c r="E66" s="8" t="s">
        <x:v>291</x:v>
      </x:c>
      <x:c r="F66" s="14" t="s">
        <x:v>397</x:v>
      </x:c>
      <x:c r="G66" s="11">
        <x:v>28.350000000000001</x:v>
      </x:c>
      <x:c r="H66" s="20" t="e">
        <x:f>TRUNC(#REF!*옵션!$D$11)</x:f>
        <x:v>#REF!</x:v>
      </x:c>
      <x:c r="I66" s="20"/>
      <x:c r="J66" s="20"/>
      <x:c r="K66" s="20"/>
      <x:c r="L66" s="20" t="e">
        <x:f t="shared" si="1"/>
        <x:v>#REF!</x:v>
      </x:c>
      <x:c r="M66" s="11"/>
    </x:row>
    <x:row r="67" spans="3:13" customHeight="1">
      <x:c r="C67" s="8" t="s">
        <x:v>309</x:v>
      </x:c>
      <x:c r="D67" s="8" t="s">
        <x:v>495</x:v>
      </x:c>
      <x:c r="E67" s="8" t="s">
        <x:v>271</x:v>
      </x:c>
      <x:c r="F67" s="14" t="s">
        <x:v>397</x:v>
      </x:c>
      <x:c r="G67" s="11">
        <x:v>16.800000000000001</x:v>
      </x:c>
      <x:c r="H67" s="20" t="e">
        <x:f>TRUNC(#REF!*옵션!$D$11)</x:f>
        <x:v>#REF!</x:v>
      </x:c>
      <x:c r="I67" s="20"/>
      <x:c r="J67" s="20"/>
      <x:c r="K67" s="20"/>
      <x:c r="L67" s="20" t="e">
        <x:f t="shared" si="1"/>
        <x:v>#REF!</x:v>
      </x:c>
      <x:c r="M67" s="11"/>
    </x:row>
    <x:row r="68" spans="3:13" customHeight="1">
      <x:c r="C68" s="8" t="s">
        <x:v>305</x:v>
      </x:c>
      <x:c r="D68" s="8" t="s">
        <x:v>495</x:v>
      </x:c>
      <x:c r="E68" s="8" t="s">
        <x:v>173</x:v>
      </x:c>
      <x:c r="F68" s="14" t="s">
        <x:v>397</x:v>
      </x:c>
      <x:c r="G68" s="11">
        <x:v>101.84999999999999</x:v>
      </x:c>
      <x:c r="H68" s="20" t="e">
        <x:f>TRUNC(#REF!*옵션!$D$11)</x:f>
        <x:v>#REF!</x:v>
      </x:c>
      <x:c r="I68" s="20"/>
      <x:c r="J68" s="20"/>
      <x:c r="K68" s="20"/>
      <x:c r="L68" s="20" t="e">
        <x:f t="shared" ref="L68:L99" si="2">SUM(H68,I68,J68)</x:f>
        <x:v>#REF!</x:v>
      </x:c>
      <x:c r="M68" s="11"/>
    </x:row>
    <x:row r="69" spans="3:13" customHeight="1">
      <x:c r="C69" s="8" t="s">
        <x:v>297</x:v>
      </x:c>
      <x:c r="D69" s="8" t="s">
        <x:v>495</x:v>
      </x:c>
      <x:c r="E69" s="8" t="s">
        <x:v>303</x:v>
      </x:c>
      <x:c r="F69" s="14" t="s">
        <x:v>397</x:v>
      </x:c>
      <x:c r="G69" s="11">
        <x:v>152.25</x:v>
      </x:c>
      <x:c r="H69" s="20" t="e">
        <x:f>TRUNC(#REF!*옵션!$D$11)</x:f>
        <x:v>#REF!</x:v>
      </x:c>
      <x:c r="I69" s="20"/>
      <x:c r="J69" s="20"/>
      <x:c r="K69" s="20"/>
      <x:c r="L69" s="20" t="e">
        <x:f t="shared" si="2"/>
        <x:v>#REF!</x:v>
      </x:c>
      <x:c r="M69" s="11"/>
    </x:row>
    <x:row r="70" spans="3:13" customHeight="1">
      <x:c r="C70" s="8" t="s">
        <x:v>164</x:v>
      </x:c>
      <x:c r="D70" s="8" t="s">
        <x:v>495</x:v>
      </x:c>
      <x:c r="E70" s="8" t="s">
        <x:v>312</x:v>
      </x:c>
      <x:c r="F70" s="14" t="s">
        <x:v>397</x:v>
      </x:c>
      <x:c r="G70" s="11">
        <x:v>2.1000000000000001</x:v>
      </x:c>
      <x:c r="H70" s="20" t="e">
        <x:f>TRUNC(#REF!*옵션!$D$11)</x:f>
        <x:v>#REF!</x:v>
      </x:c>
      <x:c r="I70" s="20"/>
      <x:c r="J70" s="20"/>
      <x:c r="K70" s="20"/>
      <x:c r="L70" s="20" t="e">
        <x:f t="shared" si="2"/>
        <x:v>#REF!</x:v>
      </x:c>
      <x:c r="M70" s="11"/>
    </x:row>
    <x:row r="71" spans="3:13" customHeight="1">
      <x:c r="C71" s="8" t="s">
        <x:v>318</x:v>
      </x:c>
      <x:c r="D71" s="8" t="s">
        <x:v>495</x:v>
      </x:c>
      <x:c r="E71" s="8" t="s">
        <x:v>299</x:v>
      </x:c>
      <x:c r="F71" s="14" t="s">
        <x:v>397</x:v>
      </x:c>
      <x:c r="G71" s="11">
        <x:v>53.549999999999997</x:v>
      </x:c>
      <x:c r="H71" s="20" t="e">
        <x:f>TRUNC(#REF!*옵션!$D$11)</x:f>
        <x:v>#REF!</x:v>
      </x:c>
      <x:c r="I71" s="20"/>
      <x:c r="J71" s="20"/>
      <x:c r="K71" s="20"/>
      <x:c r="L71" s="20" t="e">
        <x:f t="shared" si="2"/>
        <x:v>#REF!</x:v>
      </x:c>
      <x:c r="M71" s="11"/>
    </x:row>
    <x:row r="72" spans="3:13" customHeight="1">
      <x:c r="C72" s="8" t="s">
        <x:v>302</x:v>
      </x:c>
      <x:c r="D72" s="8" t="s">
        <x:v>495</x:v>
      </x:c>
      <x:c r="E72" s="8" t="s">
        <x:v>306</x:v>
      </x:c>
      <x:c r="F72" s="14" t="s">
        <x:v>397</x:v>
      </x:c>
      <x:c r="G72" s="11">
        <x:v>17.850000000000001</x:v>
      </x:c>
      <x:c r="H72" s="20" t="e">
        <x:f>TRUNC(#REF!*옵션!$D$11)</x:f>
        <x:v>#REF!</x:v>
      </x:c>
      <x:c r="I72" s="20"/>
      <x:c r="J72" s="20"/>
      <x:c r="K72" s="20"/>
      <x:c r="L72" s="20" t="e">
        <x:f t="shared" si="2"/>
        <x:v>#REF!</x:v>
      </x:c>
      <x:c r="M72" s="11"/>
    </x:row>
    <x:row r="73" spans="3:13" customHeight="1">
      <x:c r="C73" s="8" t="s">
        <x:v>301</x:v>
      </x:c>
      <x:c r="D73" s="8" t="s">
        <x:v>495</x:v>
      </x:c>
      <x:c r="E73" s="8" t="s">
        <x:v>292</x:v>
      </x:c>
      <x:c r="F73" s="14" t="s">
        <x:v>397</x:v>
      </x:c>
      <x:c r="G73" s="11">
        <x:v>29.399999999999999</x:v>
      </x:c>
      <x:c r="H73" s="20" t="e">
        <x:f>TRUNC(#REF!*옵션!$D$11)</x:f>
        <x:v>#REF!</x:v>
      </x:c>
      <x:c r="I73" s="20"/>
      <x:c r="J73" s="20"/>
      <x:c r="K73" s="20"/>
      <x:c r="L73" s="20" t="e">
        <x:f t="shared" si="2"/>
        <x:v>#REF!</x:v>
      </x:c>
      <x:c r="M73" s="11"/>
    </x:row>
    <x:row r="74" spans="3:13" customHeight="1">
      <x:c r="C74" s="8" t="s">
        <x:v>310</x:v>
      </x:c>
      <x:c r="D74" s="8" t="s">
        <x:v>46</x:v>
      </x:c>
      <x:c r="E74" s="8" t="s">
        <x:v>160</x:v>
      </x:c>
      <x:c r="F74" s="14" t="s">
        <x:v>397</x:v>
      </x:c>
      <x:c r="G74" s="11">
        <x:v>47.25</x:v>
      </x:c>
      <x:c r="H74" s="20" t="e">
        <x:f>TRUNC(#REF!*옵션!$D$11)</x:f>
        <x:v>#REF!</x:v>
      </x:c>
      <x:c r="I74" s="20"/>
      <x:c r="J74" s="20"/>
      <x:c r="K74" s="20"/>
      <x:c r="L74" s="20" t="e">
        <x:f t="shared" si="2"/>
        <x:v>#REF!</x:v>
      </x:c>
      <x:c r="M74" s="11"/>
    </x:row>
    <x:row r="75" spans="3:13" customHeight="1">
      <x:c r="C75" s="8" t="s">
        <x:v>175</x:v>
      </x:c>
      <x:c r="D75" s="8" t="s">
        <x:v>334</x:v>
      </x:c>
      <x:c r="E75" s="8" t="s">
        <x:v>293</x:v>
      </x:c>
      <x:c r="F75" s="14" t="s">
        <x:v>392</x:v>
      </x:c>
      <x:c r="G75" s="11">
        <x:v>2</x:v>
      </x:c>
      <x:c r="H75" s="20" t="e">
        <x:f>TRUNC(#REF!*옵션!$D$11)</x:f>
        <x:v>#REF!</x:v>
      </x:c>
      <x:c r="I75" s="20"/>
      <x:c r="J75" s="20"/>
      <x:c r="K75" s="20"/>
      <x:c r="L75" s="20" t="e">
        <x:f t="shared" si="2"/>
        <x:v>#REF!</x:v>
      </x:c>
      <x:c r="M75" s="11"/>
    </x:row>
    <x:row r="76" spans="3:13" customHeight="1">
      <x:c r="C76" s="8" t="s">
        <x:v>289</x:v>
      </x:c>
      <x:c r="D76" s="8" t="s">
        <x:v>49</x:v>
      </x:c>
      <x:c r="E76" s="8" t="s">
        <x:v>633</x:v>
      </x:c>
      <x:c r="F76" s="14" t="s">
        <x:v>392</x:v>
      </x:c>
      <x:c r="G76" s="11">
        <x:v>5</x:v>
      </x:c>
      <x:c r="H76" s="20" t="e">
        <x:f>TRUNC(#REF!*옵션!$D$11)</x:f>
        <x:v>#REF!</x:v>
      </x:c>
      <x:c r="I76" s="20"/>
      <x:c r="J76" s="20"/>
      <x:c r="K76" s="20"/>
      <x:c r="L76" s="20" t="e">
        <x:f t="shared" si="2"/>
        <x:v>#REF!</x:v>
      </x:c>
      <x:c r="M76" s="11"/>
    </x:row>
    <x:row r="77" spans="3:13" customHeight="1">
      <x:c r="C77" s="8" t="s">
        <x:v>168</x:v>
      </x:c>
      <x:c r="D77" s="8" t="s">
        <x:v>49</x:v>
      </x:c>
      <x:c r="E77" s="8" t="s">
        <x:v>125</x:v>
      </x:c>
      <x:c r="F77" s="14" t="s">
        <x:v>392</x:v>
      </x:c>
      <x:c r="G77" s="11">
        <x:v>15</x:v>
      </x:c>
      <x:c r="H77" s="20" t="e">
        <x:f>TRUNC(#REF!*옵션!$D$11)</x:f>
        <x:v>#REF!</x:v>
      </x:c>
      <x:c r="I77" s="20"/>
      <x:c r="J77" s="20"/>
      <x:c r="K77" s="20"/>
      <x:c r="L77" s="20" t="e">
        <x:f t="shared" si="2"/>
        <x:v>#REF!</x:v>
      </x:c>
      <x:c r="M77" s="11"/>
    </x:row>
    <x:row r="78" spans="3:13" customHeight="1">
      <x:c r="C78" s="8" t="s">
        <x:v>282</x:v>
      </x:c>
      <x:c r="D78" s="8" t="s">
        <x:v>43</x:v>
      </x:c>
      <x:c r="E78" s="8" t="s">
        <x:v>537</x:v>
      </x:c>
      <x:c r="F78" s="14" t="s">
        <x:v>392</x:v>
      </x:c>
      <x:c r="G78" s="11">
        <x:v>4</x:v>
      </x:c>
      <x:c r="H78" s="20" t="e">
        <x:f>TRUNC(#REF!*옵션!$D$11)</x:f>
        <x:v>#REF!</x:v>
      </x:c>
      <x:c r="I78" s="20"/>
      <x:c r="J78" s="20"/>
      <x:c r="K78" s="20"/>
      <x:c r="L78" s="20" t="e">
        <x:f t="shared" si="2"/>
        <x:v>#REF!</x:v>
      </x:c>
      <x:c r="M78" s="11"/>
    </x:row>
    <x:row r="79" spans="3:13" customHeight="1">
      <x:c r="C79" s="8" t="s">
        <x:v>315</x:v>
      </x:c>
      <x:c r="D79" s="8" t="s">
        <x:v>535</x:v>
      </x:c>
      <x:c r="E79" s="8" t="s">
        <x:v>42</x:v>
      </x:c>
      <x:c r="F79" s="14" t="s">
        <x:v>326</x:v>
      </x:c>
      <x:c r="G79" s="11">
        <x:v>1</x:v>
      </x:c>
      <x:c r="H79" s="20" t="e">
        <x:f>TRUNC(#REF!*옵션!$D$11)</x:f>
        <x:v>#REF!</x:v>
      </x:c>
      <x:c r="I79" s="20"/>
      <x:c r="J79" s="20"/>
      <x:c r="K79" s="20"/>
      <x:c r="L79" s="20" t="e">
        <x:f t="shared" si="2"/>
        <x:v>#REF!</x:v>
      </x:c>
      <x:c r="M79" s="11"/>
    </x:row>
    <x:row r="80" spans="3:13" customHeight="1">
      <x:c r="C80" s="8" t="s">
        <x:v>319</x:v>
      </x:c>
      <x:c r="D80" s="8" t="s">
        <x:v>51</x:v>
      </x:c>
      <x:c r="E80" s="8" t="s">
        <x:v>47</x:v>
      </x:c>
      <x:c r="F80" s="14" t="s">
        <x:v>326</x:v>
      </x:c>
      <x:c r="G80" s="11">
        <x:v>598</x:v>
      </x:c>
      <x:c r="H80" s="20" t="e">
        <x:f>TRUNC(#REF!*옵션!$D$11)</x:f>
        <x:v>#REF!</x:v>
      </x:c>
      <x:c r="I80" s="20"/>
      <x:c r="J80" s="20"/>
      <x:c r="K80" s="20"/>
      <x:c r="L80" s="20" t="e">
        <x:f t="shared" si="2"/>
        <x:v>#REF!</x:v>
      </x:c>
      <x:c r="M80" s="11"/>
    </x:row>
    <x:row r="81" spans="3:13" customHeight="1">
      <x:c r="C81" s="8" t="s">
        <x:v>300</x:v>
      </x:c>
      <x:c r="D81" s="8" t="s">
        <x:v>40</x:v>
      </x:c>
      <x:c r="E81" s="8" t="s">
        <x:v>396</x:v>
      </x:c>
      <x:c r="F81" s="14" t="s">
        <x:v>326</x:v>
      </x:c>
      <x:c r="G81" s="11">
        <x:v>96</x:v>
      </x:c>
      <x:c r="H81" s="20" t="e">
        <x:f>TRUNC(#REF!*옵션!$D$11)</x:f>
        <x:v>#REF!</x:v>
      </x:c>
      <x:c r="I81" s="20"/>
      <x:c r="J81" s="20"/>
      <x:c r="K81" s="20"/>
      <x:c r="L81" s="20" t="e">
        <x:f t="shared" si="2"/>
        <x:v>#REF!</x:v>
      </x:c>
      <x:c r="M81" s="11"/>
    </x:row>
    <x:row r="82" spans="3:13" customHeight="1">
      <x:c r="C82" s="8" t="s">
        <x:v>321</x:v>
      </x:c>
      <x:c r="D82" s="8" t="s">
        <x:v>40</x:v>
      </x:c>
      <x:c r="E82" s="8" t="s">
        <x:v>627</x:v>
      </x:c>
      <x:c r="F82" s="14" t="s">
        <x:v>392</x:v>
      </x:c>
      <x:c r="G82" s="11">
        <x:v>502</x:v>
      </x:c>
      <x:c r="H82" s="20" t="e">
        <x:f>TRUNC(#REF!*옵션!$D$11)</x:f>
        <x:v>#REF!</x:v>
      </x:c>
      <x:c r="I82" s="20"/>
      <x:c r="J82" s="20"/>
      <x:c r="K82" s="20"/>
      <x:c r="L82" s="20" t="e">
        <x:f t="shared" si="2"/>
        <x:v>#REF!</x:v>
      </x:c>
      <x:c r="M82" s="11"/>
    </x:row>
    <x:row r="83" spans="3:13" customHeight="1">
      <x:c r="C83" s="8" t="s">
        <x:v>296</x:v>
      </x:c>
      <x:c r="D83" s="8" t="s">
        <x:v>115</x:v>
      </x:c>
      <x:c r="E83" s="8"/>
      <x:c r="F83" s="14" t="s">
        <x:v>392</x:v>
      </x:c>
      <x:c r="G83" s="11">
        <x:v>7</x:v>
      </x:c>
      <x:c r="H83" s="20" t="e">
        <x:f>TRUNC(#REF!*옵션!$D$11)</x:f>
        <x:v>#REF!</x:v>
      </x:c>
      <x:c r="I83" s="20"/>
      <x:c r="J83" s="20"/>
      <x:c r="K83" s="20"/>
      <x:c r="L83" s="20" t="e">
        <x:f t="shared" si="2"/>
        <x:v>#REF!</x:v>
      </x:c>
      <x:c r="M83" s="11"/>
    </x:row>
    <x:row r="84" spans="3:13" customHeight="1">
      <x:c r="C84" s="8" t="s">
        <x:v>163</x:v>
      </x:c>
      <x:c r="D84" s="8" t="s">
        <x:v>298</x:v>
      </x:c>
      <x:c r="E84" s="8" t="s">
        <x:v>28</x:v>
      </x:c>
      <x:c r="F84" s="14" t="s">
        <x:v>326</x:v>
      </x:c>
      <x:c r="G84" s="11">
        <x:v>4</x:v>
      </x:c>
      <x:c r="H84" s="20" t="e">
        <x:f>TRUNC(#REF!*옵션!$D$11)</x:f>
        <x:v>#REF!</x:v>
      </x:c>
      <x:c r="I84" s="20"/>
      <x:c r="J84" s="20"/>
      <x:c r="K84" s="20"/>
      <x:c r="L84" s="20" t="e">
        <x:f t="shared" si="2"/>
        <x:v>#REF!</x:v>
      </x:c>
      <x:c r="M84" s="11"/>
    </x:row>
    <x:row r="85" spans="3:13" customHeight="1">
      <x:c r="C85" s="8" t="s">
        <x:v>295</x:v>
      </x:c>
      <x:c r="D85" s="8" t="s">
        <x:v>614</x:v>
      </x:c>
      <x:c r="E85" s="8" t="s">
        <x:v>28</x:v>
      </x:c>
      <x:c r="F85" s="14" t="s">
        <x:v>326</x:v>
      </x:c>
      <x:c r="G85" s="11">
        <x:v>4</x:v>
      </x:c>
      <x:c r="H85" s="20" t="e">
        <x:f>TRUNC(#REF!*옵션!$D$11)</x:f>
        <x:v>#REF!</x:v>
      </x:c>
      <x:c r="I85" s="20"/>
      <x:c r="J85" s="20"/>
      <x:c r="K85" s="20"/>
      <x:c r="L85" s="20" t="e">
        <x:f t="shared" si="2"/>
        <x:v>#REF!</x:v>
      </x:c>
      <x:c r="M85" s="11"/>
    </x:row>
    <x:row r="86" spans="3:13" customHeight="1">
      <x:c r="C86" s="8" t="s">
        <x:v>320</x:v>
      </x:c>
      <x:c r="D86" s="8" t="s">
        <x:v>256</x:v>
      </x:c>
      <x:c r="E86" s="8" t="s">
        <x:v>30</x:v>
      </x:c>
      <x:c r="F86" s="14" t="s">
        <x:v>397</x:v>
      </x:c>
      <x:c r="G86" s="11">
        <x:v>4</x:v>
      </x:c>
      <x:c r="H86" s="20" t="e">
        <x:f>TRUNC(#REF!*옵션!$D$11)</x:f>
        <x:v>#REF!</x:v>
      </x:c>
      <x:c r="I86" s="20"/>
      <x:c r="J86" s="20"/>
      <x:c r="K86" s="20"/>
      <x:c r="L86" s="20" t="e">
        <x:f t="shared" si="2"/>
        <x:v>#REF!</x:v>
      </x:c>
      <x:c r="M86" s="11"/>
    </x:row>
    <x:row r="87" spans="3:13" customHeight="1">
      <x:c r="C87" s="8" t="s">
        <x:v>252</x:v>
      </x:c>
      <x:c r="D87" s="8" t="s">
        <x:v>613</x:v>
      </x:c>
      <x:c r="E87" s="8"/>
      <x:c r="F87" s="14" t="s">
        <x:v>392</x:v>
      </x:c>
      <x:c r="G87" s="11">
        <x:v>28</x:v>
      </x:c>
      <x:c r="H87" s="20" t="e">
        <x:f>TRUNC(#REF!*옵션!$D$11)</x:f>
        <x:v>#REF!</x:v>
      </x:c>
      <x:c r="I87" s="20"/>
      <x:c r="J87" s="20"/>
      <x:c r="K87" s="20"/>
      <x:c r="L87" s="20" t="e">
        <x:f t="shared" si="2"/>
        <x:v>#REF!</x:v>
      </x:c>
      <x:c r="M87" s="11"/>
    </x:row>
    <x:row r="88" spans="3:13" customHeight="1">
      <x:c r="C88" s="8" t="s">
        <x:v>165</x:v>
      </x:c>
      <x:c r="D88" s="8" t="s">
        <x:v>256</x:v>
      </x:c>
      <x:c r="E88" s="8" t="s">
        <x:v>45</x:v>
      </x:c>
      <x:c r="F88" s="14" t="s">
        <x:v>397</x:v>
      </x:c>
      <x:c r="G88" s="11">
        <x:v>20</x:v>
      </x:c>
      <x:c r="H88" s="20" t="e">
        <x:f>TRUNC(#REF!*옵션!$D$11)</x:f>
        <x:v>#REF!</x:v>
      </x:c>
      <x:c r="I88" s="20"/>
      <x:c r="J88" s="20"/>
      <x:c r="K88" s="20"/>
      <x:c r="L88" s="20" t="e">
        <x:f t="shared" si="2"/>
        <x:v>#REF!</x:v>
      </x:c>
      <x:c r="M88" s="11"/>
    </x:row>
    <x:row r="89" spans="3:13" customHeight="1">
      <x:c r="C89" s="8" t="s">
        <x:v>246</x:v>
      </x:c>
      <x:c r="D89" s="8" t="s">
        <x:v>256</x:v>
      </x:c>
      <x:c r="E89" s="8" t="s">
        <x:v>50</x:v>
      </x:c>
      <x:c r="F89" s="14" t="s">
        <x:v>397</x:v>
      </x:c>
      <x:c r="G89" s="11">
        <x:v>4</x:v>
      </x:c>
      <x:c r="H89" s="20" t="e">
        <x:f>TRUNC(#REF!*옵션!$D$11)</x:f>
        <x:v>#REF!</x:v>
      </x:c>
      <x:c r="I89" s="20"/>
      <x:c r="J89" s="20"/>
      <x:c r="K89" s="20"/>
      <x:c r="L89" s="20" t="e">
        <x:f t="shared" si="2"/>
        <x:v>#REF!</x:v>
      </x:c>
      <x:c r="M89" s="11"/>
    </x:row>
    <x:row r="90" spans="3:13" customHeight="1">
      <x:c r="C90" s="8" t="s">
        <x:v>216</x:v>
      </x:c>
      <x:c r="D90" s="8" t="s">
        <x:v>247</x:v>
      </x:c>
      <x:c r="E90" s="8" t="s">
        <x:v>28</x:v>
      </x:c>
      <x:c r="F90" s="14" t="s">
        <x:v>326</x:v>
      </x:c>
      <x:c r="G90" s="11">
        <x:v>33</x:v>
      </x:c>
      <x:c r="H90" s="20" t="e">
        <x:f>TRUNC(#REF!*옵션!$D$11)</x:f>
        <x:v>#REF!</x:v>
      </x:c>
      <x:c r="I90" s="20"/>
      <x:c r="J90" s="20"/>
      <x:c r="K90" s="20"/>
      <x:c r="L90" s="20" t="e">
        <x:f t="shared" si="2"/>
        <x:v>#REF!</x:v>
      </x:c>
      <x:c r="M90" s="11"/>
    </x:row>
    <x:row r="91" spans="3:13" customHeight="1">
      <x:c r="C91" s="8" t="s">
        <x:v>218</x:v>
      </x:c>
      <x:c r="D91" s="8" t="s">
        <x:v>618</x:v>
      </x:c>
      <x:c r="E91" s="8" t="s">
        <x:v>28</x:v>
      </x:c>
      <x:c r="F91" s="14" t="s">
        <x:v>326</x:v>
      </x:c>
      <x:c r="G91" s="11">
        <x:v>33</x:v>
      </x:c>
      <x:c r="H91" s="20" t="e">
        <x:f>TRUNC(#REF!*옵션!$D$11)</x:f>
        <x:v>#REF!</x:v>
      </x:c>
      <x:c r="I91" s="20"/>
      <x:c r="J91" s="20"/>
      <x:c r="K91" s="20"/>
      <x:c r="L91" s="20" t="e">
        <x:f t="shared" si="2"/>
        <x:v>#REF!</x:v>
      </x:c>
      <x:c r="M91" s="11"/>
    </x:row>
    <x:row r="92" spans="3:13" customHeight="1">
      <x:c r="C92" s="8" t="s">
        <x:v>236</x:v>
      </x:c>
      <x:c r="D92" s="8" t="s">
        <x:v>610</x:v>
      </x:c>
      <x:c r="E92" s="8"/>
      <x:c r="F92" s="14" t="s">
        <x:v>392</x:v>
      </x:c>
      <x:c r="G92" s="11">
        <x:v>2</x:v>
      </x:c>
      <x:c r="H92" s="20" t="e">
        <x:f>TRUNC(#REF!*옵션!$D$11)</x:f>
        <x:v>#REF!</x:v>
      </x:c>
      <x:c r="I92" s="20"/>
      <x:c r="J92" s="20"/>
      <x:c r="K92" s="20"/>
      <x:c r="L92" s="20" t="e">
        <x:f t="shared" si="2"/>
        <x:v>#REF!</x:v>
      </x:c>
      <x:c r="M92" s="11"/>
    </x:row>
    <x:row r="93" spans="3:13" customHeight="1">
      <x:c r="C93" s="8" t="s">
        <x:v>231</x:v>
      </x:c>
      <x:c r="D93" s="8" t="s">
        <x:v>248</x:v>
      </x:c>
      <x:c r="E93" s="8"/>
      <x:c r="F93" s="14" t="s">
        <x:v>397</x:v>
      </x:c>
      <x:c r="G93" s="11">
        <x:v>12</x:v>
      </x:c>
      <x:c r="H93" s="20" t="e">
        <x:f>TRUNC(#REF!*옵션!$D$11)</x:f>
        <x:v>#REF!</x:v>
      </x:c>
      <x:c r="I93" s="20"/>
      <x:c r="J93" s="20"/>
      <x:c r="K93" s="20"/>
      <x:c r="L93" s="20" t="e">
        <x:f t="shared" si="2"/>
        <x:v>#REF!</x:v>
      </x:c>
      <x:c r="M93" s="11"/>
    </x:row>
    <x:row r="94" spans="3:13" customHeight="1">
      <x:c r="C94" s="8" t="s">
        <x:v>194</x:v>
      </x:c>
      <x:c r="D94" s="8" t="s">
        <x:v>238</x:v>
      </x:c>
      <x:c r="E94" s="8"/>
      <x:c r="F94" s="14" t="s">
        <x:v>397</x:v>
      </x:c>
      <x:c r="G94" s="11">
        <x:v>65</x:v>
      </x:c>
      <x:c r="H94" s="20" t="e">
        <x:f>TRUNC(#REF!*옵션!$D$11)</x:f>
        <x:v>#REF!</x:v>
      </x:c>
      <x:c r="I94" s="20"/>
      <x:c r="J94" s="20"/>
      <x:c r="K94" s="20"/>
      <x:c r="L94" s="20" t="e">
        <x:f t="shared" si="2"/>
        <x:v>#REF!</x:v>
      </x:c>
      <x:c r="M94" s="11"/>
    </x:row>
    <x:row r="95" spans="3:13" customHeight="1">
      <x:c r="C95" s="8" t="s">
        <x:v>234</x:v>
      </x:c>
      <x:c r="D95" s="8" t="s">
        <x:v>235</x:v>
      </x:c>
      <x:c r="E95" s="8"/>
      <x:c r="F95" s="14" t="s">
        <x:v>392</x:v>
      </x:c>
      <x:c r="G95" s="11">
        <x:v>28</x:v>
      </x:c>
      <x:c r="H95" s="20" t="e">
        <x:f>TRUNC(#REF!*옵션!$D$11)</x:f>
        <x:v>#REF!</x:v>
      </x:c>
      <x:c r="I95" s="20"/>
      <x:c r="J95" s="20"/>
      <x:c r="K95" s="20"/>
      <x:c r="L95" s="20" t="e">
        <x:f t="shared" si="2"/>
        <x:v>#REF!</x:v>
      </x:c>
      <x:c r="M95" s="11"/>
    </x:row>
    <x:row r="96" spans="3:13" customHeight="1">
      <x:c r="C96" s="8" t="s">
        <x:v>219</x:v>
      </x:c>
      <x:c r="D96" s="8" t="s">
        <x:v>241</x:v>
      </x:c>
      <x:c r="E96" s="8"/>
      <x:c r="F96" s="14" t="s">
        <x:v>397</x:v>
      </x:c>
      <x:c r="G96" s="11">
        <x:v>3</x:v>
      </x:c>
      <x:c r="H96" s="20" t="e">
        <x:f>TRUNC(#REF!*옵션!$D$11)</x:f>
        <x:v>#REF!</x:v>
      </x:c>
      <x:c r="I96" s="20"/>
      <x:c r="J96" s="20"/>
      <x:c r="K96" s="20"/>
      <x:c r="L96" s="20" t="e">
        <x:f t="shared" si="2"/>
        <x:v>#REF!</x:v>
      </x:c>
      <x:c r="M96" s="11"/>
    </x:row>
    <x:row r="97" spans="3:13" customHeight="1">
      <x:c r="C97" s="8" t="s">
        <x:v>239</x:v>
      </x:c>
      <x:c r="D97" s="8" t="s">
        <x:v>637</x:v>
      </x:c>
      <x:c r="E97" s="8"/>
      <x:c r="F97" s="14" t="s">
        <x:v>392</x:v>
      </x:c>
      <x:c r="G97" s="11">
        <x:v>1</x:v>
      </x:c>
      <x:c r="H97" s="20" t="e">
        <x:f>TRUNC(#REF!*옵션!$D$11)</x:f>
        <x:v>#REF!</x:v>
      </x:c>
      <x:c r="I97" s="20"/>
      <x:c r="J97" s="20"/>
      <x:c r="K97" s="20"/>
      <x:c r="L97" s="20" t="e">
        <x:f t="shared" si="2"/>
        <x:v>#REF!</x:v>
      </x:c>
      <x:c r="M97" s="11"/>
    </x:row>
    <x:row r="98" spans="3:13" customHeight="1">
      <x:c r="C98" s="8" t="s">
        <x:v>243</x:v>
      </x:c>
      <x:c r="D98" s="8" t="s">
        <x:v>8</x:v>
      </x:c>
      <x:c r="E98" s="8"/>
      <x:c r="F98" s="14" t="s">
        <x:v>392</x:v>
      </x:c>
      <x:c r="G98" s="11">
        <x:v>1</x:v>
      </x:c>
      <x:c r="H98" s="20" t="e">
        <x:f>TRUNC(#REF!*옵션!$D$11)</x:f>
        <x:v>#REF!</x:v>
      </x:c>
      <x:c r="I98" s="20"/>
      <x:c r="J98" s="20"/>
      <x:c r="K98" s="20"/>
      <x:c r="L98" s="20" t="e">
        <x:f t="shared" si="2"/>
        <x:v>#REF!</x:v>
      </x:c>
      <x:c r="M98" s="11"/>
    </x:row>
    <x:row r="99" spans="3:13" customHeight="1">
      <x:c r="C99" s="8" t="s">
        <x:v>208</x:v>
      </x:c>
      <x:c r="D99" s="8" t="s">
        <x:v>609</x:v>
      </x:c>
      <x:c r="E99" s="8"/>
      <x:c r="F99" s="14" t="s">
        <x:v>392</x:v>
      </x:c>
      <x:c r="G99" s="11">
        <x:v>1</x:v>
      </x:c>
      <x:c r="H99" s="20" t="e">
        <x:f>TRUNC(#REF!*옵션!$D$11)</x:f>
        <x:v>#REF!</x:v>
      </x:c>
      <x:c r="I99" s="20"/>
      <x:c r="J99" s="20"/>
      <x:c r="K99" s="20"/>
      <x:c r="L99" s="20" t="e">
        <x:f t="shared" si="2"/>
        <x:v>#REF!</x:v>
      </x:c>
      <x:c r="M99" s="11"/>
    </x:row>
    <x:row r="100" spans="3:13" customHeight="1">
      <x:c r="C100" s="8" t="s">
        <x:v>233</x:v>
      </x:c>
      <x:c r="D100" s="8" t="s">
        <x:v>611</x:v>
      </x:c>
      <x:c r="E100" s="8"/>
      <x:c r="F100" s="14" t="s">
        <x:v>392</x:v>
      </x:c>
      <x:c r="G100" s="11">
        <x:v>1</x:v>
      </x:c>
      <x:c r="H100" s="20" t="e">
        <x:f>TRUNC(#REF!*옵션!$D$11)</x:f>
        <x:v>#REF!</x:v>
      </x:c>
      <x:c r="I100" s="20"/>
      <x:c r="J100" s="20"/>
      <x:c r="K100" s="20"/>
      <x:c r="L100" s="20" t="e">
        <x:f t="shared" ref="L100:L133" si="3">SUM(H100,I100,J100)</x:f>
        <x:v>#REF!</x:v>
      </x:c>
      <x:c r="M100" s="11"/>
    </x:row>
    <x:row r="101" spans="3:13" customHeight="1">
      <x:c r="C101" s="8" t="s">
        <x:v>240</x:v>
      </x:c>
      <x:c r="D101" s="8" t="s">
        <x:v>48</x:v>
      </x:c>
      <x:c r="E101" s="8" t="s">
        <x:v>536</x:v>
      </x:c>
      <x:c r="F101" s="14" t="s">
        <x:v>326</x:v>
      </x:c>
      <x:c r="G101" s="11">
        <x:v>4</x:v>
      </x:c>
      <x:c r="H101" s="20" t="e">
        <x:f>TRUNC(#REF!*옵션!$D$11)</x:f>
        <x:v>#REF!</x:v>
      </x:c>
      <x:c r="I101" s="20"/>
      <x:c r="J101" s="20"/>
      <x:c r="K101" s="20"/>
      <x:c r="L101" s="20" t="e">
        <x:f t="shared" si="3"/>
        <x:v>#REF!</x:v>
      </x:c>
      <x:c r="M101" s="11"/>
    </x:row>
    <x:row r="102" spans="3:13" customHeight="1">
      <x:c r="C102" s="8" t="s">
        <x:v>262</x:v>
      </x:c>
      <x:c r="D102" s="8" t="s">
        <x:v>158</x:v>
      </x:c>
      <x:c r="E102" s="8"/>
      <x:c r="F102" s="14" t="s">
        <x:v>392</x:v>
      </x:c>
      <x:c r="G102" s="11">
        <x:v>11</x:v>
      </x:c>
      <x:c r="H102" s="20" t="e">
        <x:f>TRUNC(#REF!*옵션!$D$11)</x:f>
        <x:v>#REF!</x:v>
      </x:c>
      <x:c r="I102" s="20"/>
      <x:c r="J102" s="20"/>
      <x:c r="K102" s="20"/>
      <x:c r="L102" s="20" t="e">
        <x:f t="shared" si="3"/>
        <x:v>#REF!</x:v>
      </x:c>
      <x:c r="M102" s="11"/>
    </x:row>
    <x:row r="103" spans="3:13" customHeight="1">
      <x:c r="C103" s="8" t="s">
        <x:v>149</x:v>
      </x:c>
      <x:c r="D103" s="8" t="s">
        <x:v>39</x:v>
      </x:c>
      <x:c r="E103" s="8" t="s">
        <x:v>27</x:v>
      </x:c>
      <x:c r="F103" s="14" t="s">
        <x:v>325</x:v>
      </x:c>
      <x:c r="G103" s="11">
        <x:v>2.2000000000000002</x:v>
      </x:c>
      <x:c r="H103" s="20" t="e">
        <x:f>#REF!</x:f>
        <x:v>#REF!</x:v>
      </x:c>
      <x:c r="I103" s="20" t="e">
        <x:f>#REF!</x:f>
        <x:v>#REF!</x:v>
      </x:c>
      <x:c r="J103" s="20" t="e">
        <x:f>#REF!</x:f>
        <x:v>#REF!</x:v>
      </x:c>
      <x:c r="K103" s="20"/>
      <x:c r="L103" s="20" t="e">
        <x:f t="shared" si="3"/>
        <x:v>#REF!</x:v>
      </x:c>
      <x:c r="M103" s="11" t="s">
        <x:v>52</x:v>
      </x:c>
    </x:row>
    <x:row r="104" spans="3:13" customHeight="1">
      <x:c r="C104" s="8" t="s">
        <x:v>244</x:v>
      </x:c>
      <x:c r="D104" s="8" t="s">
        <x:v>385</x:v>
      </x:c>
      <x:c r="E104" s="8" t="s">
        <x:v>386</x:v>
      </x:c>
      <x:c r="F104" s="14" t="s">
        <x:v>400</x:v>
      </x:c>
      <x:c r="G104" s="11">
        <x:v>132.41800000000001</x:v>
      </x:c>
      <x:c r="H104" s="20"/>
      <x:c r="I104" s="20" t="e">
        <x:f>TRUNC(#REF!)</x:f>
        <x:v>#REF!</x:v>
      </x:c>
      <x:c r="J104" s="20"/>
      <x:c r="K104" s="20"/>
      <x:c r="L104" s="20" t="e">
        <x:f t="shared" si="3"/>
        <x:v>#REF!</x:v>
      </x:c>
      <x:c r="M104" s="11"/>
    </x:row>
    <x:row r="105" spans="3:13" customHeight="1">
      <x:c r="C105" s="8" t="s">
        <x:v>237</x:v>
      </x:c>
      <x:c r="D105" s="8" t="s">
        <x:v>385</x:v>
      </x:c>
      <x:c r="E105" s="8" t="s">
        <x:v>389</x:v>
      </x:c>
      <x:c r="F105" s="14" t="s">
        <x:v>400</x:v>
      </x:c>
      <x:c r="G105" s="11">
        <x:v>18.524999999999999</x:v>
      </x:c>
      <x:c r="H105" s="20"/>
      <x:c r="I105" s="20" t="e">
        <x:f>TRUNC(#REF!)</x:f>
        <x:v>#REF!</x:v>
      </x:c>
      <x:c r="J105" s="20"/>
      <x:c r="K105" s="20"/>
      <x:c r="L105" s="20" t="e">
        <x:f t="shared" si="3"/>
        <x:v>#REF!</x:v>
      </x:c>
      <x:c r="M105" s="11"/>
    </x:row>
    <x:row r="106" spans="3:13" customHeight="1">
      <x:c r="C106" s="8" t="s">
        <x:v>254</x:v>
      </x:c>
      <x:c r="D106" s="8" t="s">
        <x:v>385</x:v>
      </x:c>
      <x:c r="E106" s="8" t="s">
        <x:v>32</x:v>
      </x:c>
      <x:c r="F106" s="14" t="s">
        <x:v>400</x:v>
      </x:c>
      <x:c r="G106" s="11">
        <x:v>1.04</x:v>
      </x:c>
      <x:c r="H106" s="20"/>
      <x:c r="I106" s="20" t="e">
        <x:f>TRUNC(#REF!)</x:f>
        <x:v>#REF!</x:v>
      </x:c>
      <x:c r="J106" s="20"/>
      <x:c r="K106" s="20"/>
      <x:c r="L106" s="20" t="e">
        <x:f t="shared" si="3"/>
        <x:v>#REF!</x:v>
      </x:c>
      <x:c r="M106" s="11"/>
    </x:row>
    <x:row r="107" spans="3:13" customHeight="1">
      <x:c r="C107" s="8" t="s">
        <x:v>250</x:v>
      </x:c>
      <x:c r="D107" s="8" t="s">
        <x:v>385</x:v>
      </x:c>
      <x:c r="E107" s="8" t="s">
        <x:v>384</x:v>
      </x:c>
      <x:c r="F107" s="14" t="s">
        <x:v>400</x:v>
      </x:c>
      <x:c r="G107" s="11">
        <x:v>0.53200000000000003</x:v>
      </x:c>
      <x:c r="H107" s="20"/>
      <x:c r="I107" s="20" t="e">
        <x:f>TRUNC(#REF!)</x:f>
        <x:v>#REF!</x:v>
      </x:c>
      <x:c r="J107" s="20"/>
      <x:c r="K107" s="20"/>
      <x:c r="L107" s="20" t="e">
        <x:f t="shared" si="3"/>
        <x:v>#REF!</x:v>
      </x:c>
      <x:c r="M107" s="11"/>
    </x:row>
    <x:row r="108" spans="3:13" customHeight="1">
      <x:c r="C108" s="8" t="s">
        <x:v>245</x:v>
      </x:c>
      <x:c r="D108" s="8" t="s">
        <x:v>385</x:v>
      </x:c>
      <x:c r="E108" s="8" t="s">
        <x:v>44</x:v>
      </x:c>
      <x:c r="F108" s="14" t="s">
        <x:v>400</x:v>
      </x:c>
      <x:c r="G108" s="11">
        <x:v>0.39000000000000001</x:v>
      </x:c>
      <x:c r="H108" s="20"/>
      <x:c r="I108" s="20" t="e">
        <x:f>TRUNC(#REF!)</x:f>
        <x:v>#REF!</x:v>
      </x:c>
      <x:c r="J108" s="20"/>
      <x:c r="K108" s="20"/>
      <x:c r="L108" s="20" t="e">
        <x:f t="shared" si="3"/>
        <x:v>#REF!</x:v>
      </x:c>
      <x:c r="M108" s="11"/>
    </x:row>
    <x:row r="109" spans="3:13" customHeight="1">
      <x:c r="C109" s="8" t="s">
        <x:v>242</x:v>
      </x:c>
      <x:c r="D109" s="8" t="s">
        <x:v>385</x:v>
      </x:c>
      <x:c r="E109" s="8" t="s">
        <x:v>398</x:v>
      </x:c>
      <x:c r="F109" s="14" t="s">
        <x:v>400</x:v>
      </x:c>
      <x:c r="G109" s="11">
        <x:v>0.53200000000000003</x:v>
      </x:c>
      <x:c r="H109" s="20"/>
      <x:c r="I109" s="20" t="e">
        <x:f>TRUNC(#REF!)</x:f>
        <x:v>#REF!</x:v>
      </x:c>
      <x:c r="J109" s="20"/>
      <x:c r="K109" s="20"/>
      <x:c r="L109" s="20" t="e">
        <x:f t="shared" si="3"/>
        <x:v>#REF!</x:v>
      </x:c>
      <x:c r="M109" s="11"/>
    </x:row>
    <x:row r="110" spans="3:13" customHeight="1">
      <x:c r="C110" s="8"/>
      <x:c r="D110" s="8"/>
      <x:c r="E110" s="8"/>
      <x:c r="F110" s="14"/>
      <x:c r="G110" s="11"/>
      <x:c r="H110" s="20"/>
      <x:c r="I110" s="20"/>
      <x:c r="J110" s="20"/>
      <x:c r="K110" s="20"/>
      <x:c r="L110" s="20">
        <x:f t="shared" si="3"/>
        <x:v>0</x:v>
      </x:c>
      <x:c r="M110" s="11"/>
    </x:row>
    <x:row r="111" spans="3:13" customHeight="1">
      <x:c r="C111" s="8"/>
      <x:c r="D111" s="8"/>
      <x:c r="E111" s="8"/>
      <x:c r="F111" s="14"/>
      <x:c r="G111" s="11"/>
      <x:c r="H111" s="20"/>
      <x:c r="I111" s="20"/>
      <x:c r="J111" s="20"/>
      <x:c r="K111" s="20"/>
      <x:c r="L111" s="20">
        <x:f t="shared" si="3"/>
        <x:v>0</x:v>
      </x:c>
      <x:c r="M111" s="11"/>
    </x:row>
    <x:row r="112" spans="3:13" customHeight="1">
      <x:c r="C112" s="8"/>
      <x:c r="D112" s="8"/>
      <x:c r="E112" s="8"/>
      <x:c r="F112" s="14"/>
      <x:c r="G112" s="11"/>
      <x:c r="H112" s="20"/>
      <x:c r="I112" s="20"/>
      <x:c r="J112" s="20"/>
      <x:c r="K112" s="20"/>
      <x:c r="L112" s="20">
        <x:f t="shared" si="3"/>
        <x:v>0</x:v>
      </x:c>
      <x:c r="M112" s="11"/>
    </x:row>
    <x:row r="113" spans="3:13" customHeight="1">
      <x:c r="C113" s="8"/>
      <x:c r="D113" s="8"/>
      <x:c r="E113" s="8"/>
      <x:c r="F113" s="14"/>
      <x:c r="G113" s="11"/>
      <x:c r="H113" s="20"/>
      <x:c r="I113" s="20"/>
      <x:c r="J113" s="20"/>
      <x:c r="K113" s="20"/>
      <x:c r="L113" s="20">
        <x:f t="shared" si="3"/>
        <x:v>0</x:v>
      </x:c>
      <x:c r="M113" s="11"/>
    </x:row>
    <x:row r="114" spans="3:13" customHeight="1">
      <x:c r="C114" s="8"/>
      <x:c r="D114" s="8"/>
      <x:c r="E114" s="8"/>
      <x:c r="F114" s="14"/>
      <x:c r="G114" s="11"/>
      <x:c r="H114" s="20"/>
      <x:c r="I114" s="20"/>
      <x:c r="J114" s="20"/>
      <x:c r="K114" s="20"/>
      <x:c r="L114" s="20">
        <x:f t="shared" si="3"/>
        <x:v>0</x:v>
      </x:c>
      <x:c r="M114" s="11"/>
    </x:row>
    <x:row r="115" spans="3:13" customHeight="1">
      <x:c r="C115" s="8"/>
      <x:c r="D115" s="8"/>
      <x:c r="E115" s="8"/>
      <x:c r="F115" s="14"/>
      <x:c r="G115" s="11"/>
      <x:c r="H115" s="20"/>
      <x:c r="I115" s="20"/>
      <x:c r="J115" s="20"/>
      <x:c r="K115" s="20"/>
      <x:c r="L115" s="20">
        <x:f t="shared" si="3"/>
        <x:v>0</x:v>
      </x:c>
      <x:c r="M115" s="11"/>
    </x:row>
    <x:row r="116" spans="3:13" customHeight="1">
      <x:c r="C116" s="8"/>
      <x:c r="D116" s="8"/>
      <x:c r="E116" s="8"/>
      <x:c r="F116" s="14"/>
      <x:c r="G116" s="11"/>
      <x:c r="H116" s="20"/>
      <x:c r="I116" s="20"/>
      <x:c r="J116" s="20"/>
      <x:c r="K116" s="20"/>
      <x:c r="L116" s="20">
        <x:f t="shared" si="3"/>
        <x:v>0</x:v>
      </x:c>
      <x:c r="M116" s="11"/>
    </x:row>
    <x:row r="117" spans="3:13" customHeight="1">
      <x:c r="C117" s="8"/>
      <x:c r="D117" s="8"/>
      <x:c r="E117" s="8"/>
      <x:c r="F117" s="14"/>
      <x:c r="G117" s="11"/>
      <x:c r="H117" s="20"/>
      <x:c r="I117" s="20"/>
      <x:c r="J117" s="20"/>
      <x:c r="K117" s="20"/>
      <x:c r="L117" s="20">
        <x:f t="shared" si="3"/>
        <x:v>0</x:v>
      </x:c>
      <x:c r="M117" s="11"/>
    </x:row>
    <x:row r="118" spans="3:13" customHeight="1">
      <x:c r="C118" s="8"/>
      <x:c r="D118" s="8"/>
      <x:c r="E118" s="8"/>
      <x:c r="F118" s="14"/>
      <x:c r="G118" s="11"/>
      <x:c r="H118" s="20"/>
      <x:c r="I118" s="20"/>
      <x:c r="J118" s="20"/>
      <x:c r="K118" s="20"/>
      <x:c r="L118" s="20">
        <x:f t="shared" si="3"/>
        <x:v>0</x:v>
      </x:c>
      <x:c r="M118" s="11"/>
    </x:row>
    <x:row r="119" spans="3:13" customHeight="1">
      <x:c r="C119" s="8"/>
      <x:c r="D119" s="8"/>
      <x:c r="E119" s="8"/>
      <x:c r="F119" s="14"/>
      <x:c r="G119" s="11"/>
      <x:c r="H119" s="20"/>
      <x:c r="I119" s="20"/>
      <x:c r="J119" s="20"/>
      <x:c r="K119" s="20"/>
      <x:c r="L119" s="20">
        <x:f t="shared" si="3"/>
        <x:v>0</x:v>
      </x:c>
      <x:c r="M119" s="11"/>
    </x:row>
    <x:row r="120" spans="3:13" customHeight="1">
      <x:c r="C120" s="8"/>
      <x:c r="D120" s="8"/>
      <x:c r="E120" s="8"/>
      <x:c r="F120" s="14"/>
      <x:c r="G120" s="11"/>
      <x:c r="H120" s="20"/>
      <x:c r="I120" s="20"/>
      <x:c r="J120" s="20"/>
      <x:c r="K120" s="20"/>
      <x:c r="L120" s="20">
        <x:f t="shared" si="3"/>
        <x:v>0</x:v>
      </x:c>
      <x:c r="M120" s="11"/>
    </x:row>
    <x:row r="121" spans="3:13" customHeight="1">
      <x:c r="C121" s="8"/>
      <x:c r="D121" s="8"/>
      <x:c r="E121" s="8"/>
      <x:c r="F121" s="14"/>
      <x:c r="G121" s="11"/>
      <x:c r="H121" s="20"/>
      <x:c r="I121" s="20"/>
      <x:c r="J121" s="20"/>
      <x:c r="K121" s="20"/>
      <x:c r="L121" s="20">
        <x:f t="shared" si="3"/>
        <x:v>0</x:v>
      </x:c>
      <x:c r="M121" s="11"/>
    </x:row>
    <x:row r="122" spans="3:13" customHeight="1">
      <x:c r="C122" s="8"/>
      <x:c r="D122" s="8"/>
      <x:c r="E122" s="8"/>
      <x:c r="F122" s="14"/>
      <x:c r="G122" s="11"/>
      <x:c r="H122" s="20"/>
      <x:c r="I122" s="20"/>
      <x:c r="J122" s="20"/>
      <x:c r="K122" s="20"/>
      <x:c r="L122" s="20">
        <x:f t="shared" si="3"/>
        <x:v>0</x:v>
      </x:c>
      <x:c r="M122" s="11"/>
    </x:row>
    <x:row r="123" spans="3:13" customHeight="1">
      <x:c r="C123" s="8"/>
      <x:c r="D123" s="8"/>
      <x:c r="E123" s="8"/>
      <x:c r="F123" s="14"/>
      <x:c r="G123" s="11"/>
      <x:c r="H123" s="20"/>
      <x:c r="I123" s="20"/>
      <x:c r="J123" s="20"/>
      <x:c r="K123" s="20"/>
      <x:c r="L123" s="20">
        <x:f t="shared" si="3"/>
        <x:v>0</x:v>
      </x:c>
      <x:c r="M123" s="11"/>
    </x:row>
    <x:row r="124" spans="3:13" customHeight="1">
      <x:c r="C124" s="8"/>
      <x:c r="D124" s="8"/>
      <x:c r="E124" s="8"/>
      <x:c r="F124" s="14"/>
      <x:c r="G124" s="11"/>
      <x:c r="H124" s="20"/>
      <x:c r="I124" s="20"/>
      <x:c r="J124" s="20"/>
      <x:c r="K124" s="20"/>
      <x:c r="L124" s="20">
        <x:f t="shared" si="3"/>
        <x:v>0</x:v>
      </x:c>
      <x:c r="M124" s="11"/>
    </x:row>
    <x:row r="125" spans="3:13" customHeight="1">
      <x:c r="C125" s="8"/>
      <x:c r="D125" s="8"/>
      <x:c r="E125" s="8"/>
      <x:c r="F125" s="14"/>
      <x:c r="G125" s="11"/>
      <x:c r="H125" s="20"/>
      <x:c r="I125" s="20"/>
      <x:c r="J125" s="20"/>
      <x:c r="K125" s="20"/>
      <x:c r="L125" s="20">
        <x:f t="shared" si="3"/>
        <x:v>0</x:v>
      </x:c>
      <x:c r="M125" s="11"/>
    </x:row>
    <x:row r="126" spans="3:13" customHeight="1">
      <x:c r="C126" s="8"/>
      <x:c r="D126" s="8"/>
      <x:c r="E126" s="8"/>
      <x:c r="F126" s="14"/>
      <x:c r="G126" s="11"/>
      <x:c r="H126" s="20"/>
      <x:c r="I126" s="20"/>
      <x:c r="J126" s="20"/>
      <x:c r="K126" s="20"/>
      <x:c r="L126" s="20">
        <x:f t="shared" si="3"/>
        <x:v>0</x:v>
      </x:c>
      <x:c r="M126" s="11"/>
    </x:row>
    <x:row r="127" spans="3:13" customHeight="1">
      <x:c r="C127" s="8"/>
      <x:c r="D127" s="8"/>
      <x:c r="E127" s="8"/>
      <x:c r="F127" s="14"/>
      <x:c r="G127" s="11"/>
      <x:c r="H127" s="20"/>
      <x:c r="I127" s="20"/>
      <x:c r="J127" s="20"/>
      <x:c r="K127" s="20"/>
      <x:c r="L127" s="20">
        <x:f t="shared" si="3"/>
        <x:v>0</x:v>
      </x:c>
      <x:c r="M127" s="11"/>
    </x:row>
    <x:row r="128" spans="3:13" customHeight="1">
      <x:c r="C128" s="8"/>
      <x:c r="D128" s="8"/>
      <x:c r="E128" s="8"/>
      <x:c r="F128" s="14"/>
      <x:c r="G128" s="11"/>
      <x:c r="H128" s="20"/>
      <x:c r="I128" s="20"/>
      <x:c r="J128" s="20"/>
      <x:c r="K128" s="20"/>
      <x:c r="L128" s="20">
        <x:f t="shared" si="3"/>
        <x:v>0</x:v>
      </x:c>
      <x:c r="M128" s="11"/>
    </x:row>
    <x:row r="129" spans="3:13" customHeight="1">
      <x:c r="C129" s="8"/>
      <x:c r="D129" s="8"/>
      <x:c r="E129" s="8"/>
      <x:c r="F129" s="14"/>
      <x:c r="G129" s="11"/>
      <x:c r="H129" s="20"/>
      <x:c r="I129" s="20"/>
      <x:c r="J129" s="20"/>
      <x:c r="K129" s="20"/>
      <x:c r="L129" s="20">
        <x:f t="shared" si="3"/>
        <x:v>0</x:v>
      </x:c>
      <x:c r="M129" s="11"/>
    </x:row>
    <x:row r="130" spans="3:13" customHeight="1">
      <x:c r="C130" s="8"/>
      <x:c r="D130" s="8"/>
      <x:c r="E130" s="8"/>
      <x:c r="F130" s="14"/>
      <x:c r="G130" s="11"/>
      <x:c r="H130" s="20"/>
      <x:c r="I130" s="20"/>
      <x:c r="J130" s="20"/>
      <x:c r="K130" s="20"/>
      <x:c r="L130" s="20">
        <x:f t="shared" si="3"/>
        <x:v>0</x:v>
      </x:c>
      <x:c r="M130" s="11"/>
    </x:row>
    <x:row r="131" spans="3:13" customHeight="1">
      <x:c r="C131" s="8"/>
      <x:c r="D131" s="8"/>
      <x:c r="E131" s="8"/>
      <x:c r="F131" s="14"/>
      <x:c r="G131" s="11"/>
      <x:c r="H131" s="20"/>
      <x:c r="I131" s="20"/>
      <x:c r="J131" s="20"/>
      <x:c r="K131" s="20"/>
      <x:c r="L131" s="20">
        <x:f t="shared" si="3"/>
        <x:v>0</x:v>
      </x:c>
      <x:c r="M131" s="11"/>
    </x:row>
    <x:row r="132" spans="3:13" customHeight="1">
      <x:c r="C132" s="8"/>
      <x:c r="D132" s="8"/>
      <x:c r="E132" s="8"/>
      <x:c r="F132" s="14"/>
      <x:c r="G132" s="11"/>
      <x:c r="H132" s="20"/>
      <x:c r="I132" s="20"/>
      <x:c r="J132" s="20"/>
      <x:c r="K132" s="20"/>
      <x:c r="L132" s="20">
        <x:f t="shared" si="3"/>
        <x:v>0</x:v>
      </x:c>
      <x:c r="M132" s="11"/>
    </x:row>
    <x:row r="133" spans="3:13" customHeight="1">
      <x:c r="C133" s="8"/>
      <x:c r="D133" s="8"/>
      <x:c r="E133" s="8"/>
      <x:c r="F133" s="14"/>
      <x:c r="G133" s="11"/>
      <x:c r="H133" s="20"/>
      <x:c r="I133" s="20"/>
      <x:c r="J133" s="20"/>
      <x:c r="K133" s="20"/>
      <x:c r="L133" s="20">
        <x:f t="shared" si="3"/>
        <x:v>0</x:v>
      </x:c>
      <x:c r="M133" s="11"/>
    </x:row>
  </x:sheetData>
  <x:mergeCells count="12">
    <x:mergeCell ref="C1:M1"/>
    <x:mergeCell ref="C2:C3"/>
    <x:mergeCell ref="D2:D3"/>
    <x:mergeCell ref="E2:E3"/>
    <x:mergeCell ref="F2:F3"/>
    <x:mergeCell ref="G2:G3"/>
    <x:mergeCell ref="H2:H3"/>
    <x:mergeCell ref="I2:I3"/>
    <x:mergeCell ref="J2:J3"/>
    <x:mergeCell ref="K2:K3"/>
    <x:mergeCell ref="L2:L3"/>
    <x:mergeCell ref="M2:M3"/>
  </x:mergeCells>
  <x:printOptions horizontalCentered="1" verticalCentered="1" headings="0" gridLines="0" gridLinesSet="1"/>
  <x:pageMargins left="0.74763888120651245117" right="0.35430556535720825195" top="0.59041666984558105469" bottom="0.59041666984558105469" header="0.51152777671813964844" footer="0.47236111760139465332"/>
  <x:pageSetup paperSize="9" scale="80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M58"/>
  <x:sheetViews>
    <x:sheetView topLeftCell="A1" zoomScaleNormal="75" zoomScaleSheetLayoutView="100" workbookViewId="0">
      <x:selection activeCell="A11" activeCellId="0" sqref="A11:A11"/>
    </x:sheetView>
  </x:sheetViews>
  <x:sheetFormatPr defaultColWidth="8.88671875" defaultRowHeight="13.55000000000000071054"/>
  <x:cols>
    <x:col min="1" max="1" width="36.109375" style="2" customWidth="1"/>
    <x:col min="2" max="2" width="15.109375" style="3" bestFit="1" customWidth="1"/>
    <x:col min="3" max="6" width="15.109375" style="3" customWidth="1"/>
    <x:col min="7" max="7" width="8.6640625" style="3" customWidth="1"/>
    <x:col min="8" max="8" width="8.77734375" style="3" customWidth="1"/>
    <x:col min="9" max="16384" width="8.88671875" style="3"/>
  </x:cols>
  <x:sheetData>
    <x:row r="1" spans="1:8" ht="14.30000000000000071054">
      <x:c r="A1" s="23" t="s">
        <x:v>382</x:v>
      </x:c>
      <x:c r="B1" s="24" t="s">
        <x:v>623</x:v>
      </x:c>
      <x:c r="C1" s="24" t="s">
        <x:v>622</x:v>
      </x:c>
      <x:c r="D1" s="24" t="s">
        <x:v>624</x:v>
      </x:c>
      <x:c r="E1" s="24" t="s">
        <x:v>382</x:v>
      </x:c>
      <x:c r="F1" s="25" t="s">
        <x:v>331</x:v>
      </x:c>
      <x:c r="H1" s="22"/>
    </x:row>
    <x:row r="2" spans="1:6">
      <x:c r="A2" s="6" t="s">
        <x:v>95</x:v>
      </x:c>
      <x:c r="B2" s="19">
        <x:f>총괄표!I29</x:f>
        <x:v>0</x:v>
      </x:c>
      <x:c r="C2" s="19">
        <x:f>총괄표!L29</x:f>
        <x:v>0</x:v>
      </x:c>
      <x:c r="D2" s="19">
        <x:f>총괄표!N29</x:f>
        <x:v>0</x:v>
      </x:c>
      <x:c r="E2" s="19"/>
      <x:c r="F2" s="19">
        <x:f>SUM(B2,C2,D2)</x:f>
        <x:v>0</x:v>
      </x:c>
    </x:row>
    <x:row r="3" spans="1:13">
      <x:c r="A3" s="4" t="s">
        <x:v>73</x:v>
      </x:c>
      <x:c r="B3" s="20"/>
      <x:c r="C3" s="20"/>
      <x:c r="D3" s="20"/>
      <x:c r="E3" s="20"/>
      <x:c r="F3" s="19">
        <x:f>SUM(B3,C3,D3)</x:f>
        <x:v>0</x:v>
      </x:c>
      <x:c r="H3" s="115" t="s">
        <x:v>500</x:v>
      </x:c>
      <x:c r="I3" s="116"/>
      <x:c r="J3" s="116"/>
      <x:c r="K3" s="116"/>
      <x:c r="L3" s="116"/>
      <x:c r="M3" s="117"/>
    </x:row>
    <x:row r="4" spans="1:13">
      <x:c r="A4" s="4" t="s">
        <x:v>382</x:v>
      </x:c>
      <x:c r="B4" s="20"/>
      <x:c r="C4" s="20"/>
      <x:c r="D4" s="20"/>
      <x:c r="E4" s="20"/>
      <x:c r="F4" s="20"/>
      <x:c r="H4" s="118"/>
      <x:c r="I4" s="119"/>
      <x:c r="J4" s="119"/>
      <x:c r="K4" s="119"/>
      <x:c r="L4" s="119"/>
      <x:c r="M4" s="120"/>
    </x:row>
    <x:row r="5" spans="1:6">
      <x:c r="A5" s="4" t="s">
        <x:v>382</x:v>
      </x:c>
      <x:c r="B5" s="20"/>
      <x:c r="C5" s="20" t="s">
        <x:v>382</x:v>
      </x:c>
      <x:c r="D5" s="20"/>
      <x:c r="E5" s="20"/>
      <x:c r="F5" s="20"/>
    </x:row>
    <x:row r="6" spans="1:13">
      <x:c r="A6" s="4" t="s">
        <x:v>382</x:v>
      </x:c>
      <x:c r="B6" s="20"/>
      <x:c r="C6" s="20"/>
      <x:c r="D6" s="20"/>
      <x:c r="E6" s="20"/>
      <x:c r="F6" s="20"/>
      <x:c r="H6" s="121" t="s">
        <x:v>650</x:v>
      </x:c>
      <x:c r="I6" s="122"/>
      <x:c r="J6" s="122"/>
      <x:c r="K6" s="122"/>
      <x:c r="L6" s="122"/>
      <x:c r="M6" s="123"/>
    </x:row>
    <x:row r="7" spans="1:13">
      <x:c r="A7" s="4"/>
      <x:c r="B7" s="20"/>
      <x:c r="C7" s="20"/>
      <x:c r="D7" s="20"/>
      <x:c r="E7" s="20"/>
      <x:c r="F7" s="20"/>
      <x:c r="H7" s="124"/>
      <x:c r="I7" s="125"/>
      <x:c r="J7" s="125"/>
      <x:c r="K7" s="125"/>
      <x:c r="L7" s="125"/>
      <x:c r="M7" s="126"/>
    </x:row>
    <x:row r="8" spans="1:6">
      <x:c r="A8" s="4"/>
      <x:c r="B8" s="20"/>
      <x:c r="C8" s="20"/>
      <x:c r="D8" s="20"/>
      <x:c r="E8" s="20"/>
      <x:c r="F8" s="20"/>
    </x:row>
    <x:row r="9" spans="2:13">
      <x:c r="B9" s="27"/>
      <x:c r="C9" s="27"/>
      <x:c r="D9" s="27"/>
      <x:c r="E9" s="27"/>
      <x:c r="F9" s="27"/>
      <x:c r="H9" s="121" t="s">
        <x:v>649</x:v>
      </x:c>
      <x:c r="I9" s="122"/>
      <x:c r="J9" s="122"/>
      <x:c r="K9" s="122"/>
      <x:c r="L9" s="122"/>
      <x:c r="M9" s="123"/>
    </x:row>
    <x:row r="10" spans="1:13" ht="14.30000000000000071054">
      <x:c r="A10" s="23"/>
      <x:c r="B10" s="24" t="s">
        <x:v>91</x:v>
      </x:c>
      <x:c r="C10" s="24" t="s">
        <x:v>347</x:v>
      </x:c>
      <x:c r="D10" s="24" t="s">
        <x:v>513</x:v>
      </x:c>
      <x:c r="E10" s="24" t="s">
        <x:v>93</x:v>
      </x:c>
      <x:c r="F10" s="25"/>
      <x:c r="H10" s="124"/>
      <x:c r="I10" s="125"/>
      <x:c r="J10" s="125"/>
      <x:c r="K10" s="125"/>
      <x:c r="L10" s="125"/>
      <x:c r="M10" s="126"/>
    </x:row>
    <x:row r="11" spans="1:6">
      <x:c r="A11" s="6" t="s">
        <x:v>615</x:v>
      </x:c>
      <x:c r="B11" s="12">
        <x:v>100</x:v>
      </x:c>
      <x:c r="C11" s="12">
        <x:v>1</x:v>
      </x:c>
      <x:c r="D11" s="12">
        <x:f>$B$11/100</x:f>
        <x:v>1</x:v>
      </x:c>
      <x:c r="E11" s="12"/>
      <x:c r="F11" s="12"/>
    </x:row>
    <x:row r="12" spans="1:13">
      <x:c r="A12" s="4" t="s">
        <x:v>145</x:v>
      </x:c>
      <x:c r="B12" s="11">
        <x:v>100</x:v>
      </x:c>
      <x:c r="C12" s="11">
        <x:v>1</x:v>
      </x:c>
      <x:c r="D12" s="12">
        <x:f>$B$12/100</x:f>
        <x:v>1</x:v>
      </x:c>
      <x:c r="E12" s="11">
        <x:v>2</x:v>
      </x:c>
      <x:c r="F12" s="11"/>
      <x:c r="H12" s="121" t="s">
        <x:v>646</x:v>
      </x:c>
      <x:c r="I12" s="122"/>
      <x:c r="J12" s="122"/>
      <x:c r="K12" s="122"/>
      <x:c r="L12" s="122"/>
      <x:c r="M12" s="123"/>
    </x:row>
    <x:row r="13" spans="1:13">
      <x:c r="A13" s="4" t="s">
        <x:v>206</x:v>
      </x:c>
      <x:c r="B13" s="11">
        <x:v>100</x:v>
      </x:c>
      <x:c r="C13" s="11">
        <x:v>1</x:v>
      </x:c>
      <x:c r="D13" s="12">
        <x:f>$B$13/100</x:f>
        <x:v>1</x:v>
      </x:c>
      <x:c r="E13" s="11">
        <x:v>5</x:v>
      </x:c>
      <x:c r="F13" s="11"/>
      <x:c r="H13" s="124"/>
      <x:c r="I13" s="125"/>
      <x:c r="J13" s="125"/>
      <x:c r="K13" s="125"/>
      <x:c r="L13" s="125"/>
      <x:c r="M13" s="126"/>
    </x:row>
    <x:row r="14" spans="1:6">
      <x:c r="A14" s="4"/>
      <x:c r="B14" s="11"/>
      <x:c r="C14" s="11"/>
      <x:c r="D14" s="11"/>
      <x:c r="E14" s="11"/>
      <x:c r="F14" s="11"/>
    </x:row>
    <x:row r="15" spans="1:6">
      <x:c r="A15" s="4"/>
      <x:c r="B15" s="11"/>
      <x:c r="C15" s="11"/>
      <x:c r="D15" s="11"/>
      <x:c r="E15" s="11"/>
      <x:c r="F15" s="11"/>
    </x:row>
    <x:row r="16" spans="1:6">
      <x:c r="A16" s="4"/>
      <x:c r="B16" s="11"/>
      <x:c r="C16" s="11"/>
      <x:c r="D16" s="11"/>
      <x:c r="E16" s="11"/>
      <x:c r="F16" s="11"/>
    </x:row>
    <x:row r="17" spans="1:6">
      <x:c r="A17" s="4"/>
      <x:c r="B17" s="11"/>
      <x:c r="C17" s="11"/>
      <x:c r="D17" s="11"/>
      <x:c r="E17" s="11"/>
      <x:c r="F17" s="11"/>
    </x:row>
    <x:row r="18" spans="1:6">
      <x:c r="A18" s="4" t="s">
        <x:v>382</x:v>
      </x:c>
      <x:c r="B18" s="11"/>
      <x:c r="C18" s="11"/>
      <x:c r="D18" s="11"/>
      <x:c r="E18" s="11"/>
      <x:c r="F18" s="11"/>
    </x:row>
    <x:row r="19" spans="1:6">
      <x:c r="A19" s="5" t="s">
        <x:v>382</x:v>
      </x:c>
      <x:c r="B19" s="26"/>
      <x:c r="C19" s="26"/>
      <x:c r="D19" s="26"/>
      <x:c r="E19" s="26"/>
      <x:c r="F19" s="26"/>
    </x:row>
    <x:row r="20" spans="1:6" ht="14.30000000000000071054">
      <x:c r="A20" s="23" t="s">
        <x:v>195</x:v>
      </x:c>
      <x:c r="B20" s="24" t="s">
        <x:v>91</x:v>
      </x:c>
      <x:c r="C20" s="24"/>
      <x:c r="D20" s="24" t="s">
        <x:v>513</x:v>
      </x:c>
      <x:c r="E20" s="24"/>
      <x:c r="F20" s="25"/>
    </x:row>
    <x:row r="21" spans="1:6">
      <x:c r="A21" s="6" t="s">
        <x:v>221</x:v>
      </x:c>
      <x:c r="B21" s="12">
        <x:f>B11</x:f>
        <x:v>100</x:v>
      </x:c>
      <x:c r="C21" s="12"/>
      <x:c r="D21" s="12">
        <x:f>$B$21/100</x:f>
        <x:v>1</x:v>
      </x:c>
      <x:c r="E21" s="12"/>
      <x:c r="F21" s="12"/>
    </x:row>
    <x:row r="22" spans="1:6">
      <x:c r="A22" s="4" t="s">
        <x:v>215</x:v>
      </x:c>
      <x:c r="B22" s="11">
        <x:f>B11</x:f>
        <x:v>100</x:v>
      </x:c>
      <x:c r="C22" s="12"/>
      <x:c r="D22" s="12">
        <x:f>$B$22/100</x:f>
        <x:v>1</x:v>
      </x:c>
      <x:c r="E22" s="11"/>
      <x:c r="F22" s="11"/>
    </x:row>
    <x:row r="23" spans="1:6">
      <x:c r="A23" s="4" t="s">
        <x:v>205</x:v>
      </x:c>
      <x:c r="B23" s="11">
        <x:f>B11</x:f>
        <x:v>100</x:v>
      </x:c>
      <x:c r="C23" s="12"/>
      <x:c r="D23" s="12">
        <x:f>$B$23/100</x:f>
        <x:v>1</x:v>
      </x:c>
      <x:c r="E23" s="11"/>
      <x:c r="F23" s="11"/>
    </x:row>
    <x:row r="24" spans="1:6">
      <x:c r="A24" s="4" t="s">
        <x:v>154</x:v>
      </x:c>
      <x:c r="B24" s="11">
        <x:f>B11</x:f>
        <x:v>100</x:v>
      </x:c>
      <x:c r="C24" s="12"/>
      <x:c r="D24" s="12">
        <x:f>$B$24/100</x:f>
        <x:v>1</x:v>
      </x:c>
      <x:c r="E24" s="11"/>
      <x:c r="F24" s="11"/>
    </x:row>
    <x:row r="25" spans="1:6">
      <x:c r="A25" s="4" t="s">
        <x:v>108</x:v>
      </x:c>
      <x:c r="B25" s="11">
        <x:f>B11</x:f>
        <x:v>100</x:v>
      </x:c>
      <x:c r="C25" s="12"/>
      <x:c r="D25" s="12">
        <x:f>$B$25/100</x:f>
        <x:v>1</x:v>
      </x:c>
      <x:c r="E25" s="11"/>
      <x:c r="F25" s="11"/>
    </x:row>
    <x:row r="26" spans="1:6">
      <x:c r="A26" s="4"/>
      <x:c r="B26" s="11"/>
      <x:c r="C26" s="11"/>
      <x:c r="D26" s="11"/>
      <x:c r="E26" s="11"/>
      <x:c r="F26" s="11"/>
    </x:row>
    <x:row r="27" spans="1:6">
      <x:c r="A27" s="4"/>
      <x:c r="B27" s="11"/>
      <x:c r="C27" s="11"/>
      <x:c r="D27" s="11"/>
      <x:c r="E27" s="11"/>
      <x:c r="F27" s="11"/>
    </x:row>
    <x:row r="28" spans="1:6">
      <x:c r="A28" s="4"/>
      <x:c r="B28" s="11"/>
      <x:c r="C28" s="11"/>
      <x:c r="D28" s="11"/>
      <x:c r="E28" s="11"/>
      <x:c r="F28" s="11"/>
    </x:row>
    <x:row r="29" spans="1:6" ht="14.25" customHeight="1">
      <x:c r="A29" s="5"/>
      <x:c r="B29" s="26"/>
      <x:c r="C29" s="26"/>
      <x:c r="D29" s="26"/>
      <x:c r="E29" s="26"/>
      <x:c r="F29" s="26"/>
    </x:row>
    <x:row r="30" spans="1:6" ht="14.25" customHeight="1">
      <x:c r="A30" s="23" t="s">
        <x:v>227</x:v>
      </x:c>
      <x:c r="B30" s="24" t="s">
        <x:v>91</x:v>
      </x:c>
      <x:c r="C30" s="24" t="s">
        <x:v>509</x:v>
      </x:c>
      <x:c r="D30" s="24" t="s">
        <x:v>508</x:v>
      </x:c>
      <x:c r="E30" s="24"/>
      <x:c r="F30" s="25"/>
    </x:row>
    <x:row r="31" spans="1:6">
      <x:c r="A31" s="6" t="s">
        <x:v>514</x:v>
      </x:c>
      <x:c r="B31" s="12">
        <x:v>15</x:v>
      </x:c>
      <x:c r="C31" s="12">
        <x:v>15</x:v>
      </x:c>
      <x:c r="D31" s="12">
        <x:v>20</x:v>
      </x:c>
      <x:c r="E31" s="12"/>
      <x:c r="F31" s="12"/>
    </x:row>
    <x:row r="32" spans="1:6">
      <x:c r="A32" s="6" t="s">
        <x:v>515</x:v>
      </x:c>
      <x:c r="B32" s="11">
        <x:v>40</x:v>
      </x:c>
      <x:c r="C32" s="11">
        <x:v>40</x:v>
      </x:c>
      <x:c r="D32" s="11">
        <x:v>40</x:v>
      </x:c>
      <x:c r="E32" s="11"/>
      <x:c r="F32" s="11"/>
    </x:row>
    <x:row r="33" spans="1:13">
      <x:c r="A33" s="4" t="s">
        <x:v>510</x:v>
      </x:c>
      <x:c r="B33" s="11">
        <x:v>2</x:v>
      </x:c>
      <x:c r="C33" s="11"/>
      <x:c r="D33" s="11"/>
      <x:c r="E33" s="11"/>
      <x:c r="F33" s="11"/>
      <x:c r="H33" s="121" t="s">
        <x:v>640</x:v>
      </x:c>
      <x:c r="I33" s="122"/>
      <x:c r="J33" s="122"/>
      <x:c r="K33" s="122"/>
      <x:c r="L33" s="122"/>
      <x:c r="M33" s="123"/>
    </x:row>
    <x:row r="34" spans="1:13">
      <x:c r="A34" s="4" t="s">
        <x:v>94</x:v>
      </x:c>
      <x:c r="B34" s="11"/>
      <x:c r="C34" s="11"/>
      <x:c r="D34" s="11"/>
      <x:c r="E34" s="11"/>
      <x:c r="F34" s="11"/>
      <x:c r="H34" s="124"/>
      <x:c r="I34" s="125"/>
      <x:c r="J34" s="125"/>
      <x:c r="K34" s="125"/>
      <x:c r="L34" s="125"/>
      <x:c r="M34" s="126"/>
    </x:row>
    <x:row r="35" spans="1:6">
      <x:c r="A35" s="4" t="s">
        <x:v>88</x:v>
      </x:c>
      <x:c r="B35" s="11">
        <x:v>2</x:v>
      </x:c>
      <x:c r="C35" s="11"/>
      <x:c r="D35" s="11"/>
      <x:c r="E35" s="11"/>
      <x:c r="F35" s="11"/>
    </x:row>
    <x:row r="36" spans="1:6">
      <x:c r="A36" s="4" t="s">
        <x:v>87</x:v>
      </x:c>
      <x:c r="B36" s="11">
        <x:v>3</x:v>
      </x:c>
      <x:c r="C36" s="11"/>
      <x:c r="D36" s="11"/>
      <x:c r="E36" s="11"/>
      <x:c r="F36" s="11"/>
    </x:row>
    <x:row r="37" spans="1:6">
      <x:c r="A37" s="4"/>
      <x:c r="B37" s="11"/>
      <x:c r="C37" s="11"/>
      <x:c r="D37" s="11"/>
      <x:c r="E37" s="11"/>
      <x:c r="F37" s="11"/>
    </x:row>
    <x:row r="38" spans="1:6">
      <x:c r="A38" s="4"/>
      <x:c r="B38" s="11"/>
      <x:c r="C38" s="11"/>
      <x:c r="D38" s="11"/>
      <x:c r="E38" s="11"/>
      <x:c r="F38" s="11"/>
    </x:row>
    <x:row r="39" spans="1:6">
      <x:c r="A39" s="5"/>
      <x:c r="B39" s="26"/>
      <x:c r="C39" s="26"/>
      <x:c r="D39" s="26"/>
      <x:c r="E39" s="26"/>
      <x:c r="F39" s="26"/>
    </x:row>
    <x:row r="40" spans="1:6" ht="14.30000000000000071054">
      <x:c r="A40" s="23" t="s">
        <x:v>196</x:v>
      </x:c>
      <x:c r="B40" s="24" t="s">
        <x:v>91</x:v>
      </x:c>
      <x:c r="C40" s="24" t="s">
        <x:v>90</x:v>
      </x:c>
      <x:c r="D40" s="24"/>
      <x:c r="E40" s="24"/>
      <x:c r="F40" s="25"/>
    </x:row>
    <x:row r="41" spans="1:3">
      <x:c r="A41" s="2" t="s">
        <x:v>223</x:v>
      </x:c>
      <x:c r="B41" s="3">
        <x:v>100</x:v>
      </x:c>
      <x:c r="C41" s="3">
        <x:v>3</x:v>
      </x:c>
    </x:row>
    <x:row r="42" spans="1:3">
      <x:c r="A42" s="2" t="s">
        <x:v>226</x:v>
      </x:c>
      <x:c r="B42" s="3">
        <x:v>100</x:v>
      </x:c>
      <x:c r="C42" s="3">
        <x:v>3</x:v>
      </x:c>
    </x:row>
    <x:row r="43" spans="1:3">
      <x:c r="A43" s="2" t="s">
        <x:v>213</x:v>
      </x:c>
      <x:c r="B43" s="3">
        <x:v>100</x:v>
      </x:c>
      <x:c r="C43" s="3">
        <x:v>3</x:v>
      </x:c>
    </x:row>
    <x:row r="44" spans="1:3">
      <x:c r="A44" s="2" t="s">
        <x:v>228</x:v>
      </x:c>
      <x:c r="B44" s="3">
        <x:v>100</x:v>
      </x:c>
      <x:c r="C44" s="3">
        <x:v>3</x:v>
      </x:c>
    </x:row>
    <x:row r="45" spans="1:3">
      <x:c r="A45" s="2" t="s">
        <x:v>204</x:v>
      </x:c>
      <x:c r="B45" s="3">
        <x:v>100</x:v>
      </x:c>
      <x:c r="C45" s="3">
        <x:v>3</x:v>
      </x:c>
    </x:row>
    <x:row r="46" spans="1:3">
      <x:c r="A46" s="2" t="s">
        <x:v>220</x:v>
      </x:c>
      <x:c r="B46" s="3">
        <x:v>100</x:v>
      </x:c>
      <x:c r="C46" s="3">
        <x:v>3</x:v>
      </x:c>
    </x:row>
    <x:row r="47" spans="1:3">
      <x:c r="A47" s="2" t="s">
        <x:v>203</x:v>
      </x:c>
      <x:c r="B47" s="3">
        <x:v>100</x:v>
      </x:c>
      <x:c r="C47" s="3">
        <x:v>3</x:v>
      </x:c>
    </x:row>
    <x:row r="48" spans="1:3">
      <x:c r="A48" s="2" t="s">
        <x:v>207</x:v>
      </x:c>
      <x:c r="B48" s="3">
        <x:v>100</x:v>
      </x:c>
      <x:c r="C48" s="3">
        <x:v>3</x:v>
      </x:c>
    </x:row>
    <x:row r="49" spans="1:3">
      <x:c r="A49" s="2" t="s">
        <x:v>210</x:v>
      </x:c>
      <x:c r="B49" s="3">
        <x:v>100</x:v>
      </x:c>
      <x:c r="C49" s="3">
        <x:v>3</x:v>
      </x:c>
    </x:row>
    <x:row r="50" spans="1:3">
      <x:c r="A50" s="2" t="s">
        <x:v>6</x:v>
      </x:c>
      <x:c r="B50" s="3">
        <x:v>100</x:v>
      </x:c>
      <x:c r="C50" s="3">
        <x:v>3</x:v>
      </x:c>
    </x:row>
    <x:row r="51" spans="1:3">
      <x:c r="A51" s="2" t="s">
        <x:v>214</x:v>
      </x:c>
      <x:c r="B51" s="3">
        <x:v>100</x:v>
      </x:c>
      <x:c r="C51" s="3">
        <x:v>3</x:v>
      </x:c>
    </x:row>
    <x:row r="52" spans="1:3">
      <x:c r="A52" s="2" t="s">
        <x:v>217</x:v>
      </x:c>
      <x:c r="B52" s="3">
        <x:v>100</x:v>
      </x:c>
      <x:c r="C52" s="3">
        <x:v>3</x:v>
      </x:c>
    </x:row>
    <x:row r="53" spans="1:3">
      <x:c r="A53" s="2" t="s">
        <x:v>269</x:v>
      </x:c>
      <x:c r="B53" s="3">
        <x:v>100</x:v>
      </x:c>
      <x:c r="C53" s="3">
        <x:v>3</x:v>
      </x:c>
    </x:row>
    <x:row r="54" spans="1:3">
      <x:c r="A54" s="2" t="s">
        <x:v>159</x:v>
      </x:c>
      <x:c r="B54" s="3">
        <x:v>100</x:v>
      </x:c>
      <x:c r="C54" s="3">
        <x:v>3</x:v>
      </x:c>
    </x:row>
    <x:row r="55" spans="1:3">
      <x:c r="A55" s="2" t="s">
        <x:v>148</x:v>
      </x:c>
      <x:c r="B55" s="3">
        <x:v>100</x:v>
      </x:c>
      <x:c r="C55" s="3">
        <x:v>3</x:v>
      </x:c>
    </x:row>
    <x:row r="56" spans="1:3">
      <x:c r="A56" s="2" t="s">
        <x:v>278</x:v>
      </x:c>
      <x:c r="B56" s="3">
        <x:v>100</x:v>
      </x:c>
      <x:c r="C56" s="3">
        <x:v>3</x:v>
      </x:c>
    </x:row>
    <x:row r="57" spans="1:3">
      <x:c r="A57" s="2" t="s">
        <x:v>190</x:v>
      </x:c>
      <x:c r="B57" s="3">
        <x:v>100</x:v>
      </x:c>
      <x:c r="C57" s="3">
        <x:v>3</x:v>
      </x:c>
    </x:row>
    <x:row r="58" spans="1:3">
      <x:c r="A58" s="2" t="s">
        <x:v>290</x:v>
      </x:c>
      <x:c r="B58" s="3">
        <x:v>100</x:v>
      </x:c>
      <x:c r="C58" s="3">
        <x:v>3</x:v>
      </x:c>
    </x:row>
  </x:sheetData>
  <x:mergeCells count="5">
    <x:mergeCell ref="H3:M4"/>
    <x:mergeCell ref="H6:M7"/>
    <x:mergeCell ref="H9:M10"/>
    <x:mergeCell ref="H12:M13"/>
    <x:mergeCell ref="H33:M34"/>
  </x:mergeCells>
  <x:printOptions horizontalCentered="1" verticalCentered="0" headings="0" gridLines="0" gridLinesSet="1"/>
  <x:pageMargins left="0.35430556535720825195" right="0.35430556535720825195" top="0.59041666984558105469" bottom="0.59041666984558105469" header="0.51152777671813964844" footer="0.51152777671813964844"/>
  <x:pageSetup paperSize="9" scale="100" firstPageNumber="1" fitToWidth="1" fitToHeight="1" orientation="landscape" usePrinterDefaults="1" blackAndWhite="0" draft="0" useFirstPageNumber="0" horizontalDpi="600" verticalDpi="300" copies="1"/>
  <x:drawing r:id="rId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B34"/>
  <x:sheetViews>
    <x:sheetView topLeftCell="A1" zoomScaleNormal="75" zoomScaleSheetLayoutView="100" workbookViewId="0">
      <x:selection activeCell="A1" activeCellId="0" sqref="A1:A1"/>
    </x:sheetView>
  </x:sheetViews>
  <x:sheetFormatPr defaultColWidth="8.88671875" defaultRowHeight="18.94999999999999928946" customHeight="1"/>
  <x:cols>
    <x:col min="1" max="1" width="4.6640625" style="16" customWidth="1"/>
    <x:col min="2" max="2" width="73" style="1" customWidth="1"/>
  </x:cols>
  <x:sheetData>
    <x:row r="1" spans="2:2" ht="20.25">
      <x:c r="B1" s="15" t="s">
        <x:v>653</x:v>
      </x:c>
    </x:row>
    <x:row r="2" spans="1:2" customHeight="1">
      <x:c r="A2" s="16" t="s">
        <x:v>375</x:v>
      </x:c>
      <x:c r="B2" s="1" t="s">
        <x:v>636</x:v>
      </x:c>
    </x:row>
    <x:row r="3" spans="2:2" customHeight="1">
      <x:c r="B3" s="1" t="s">
        <x:v>605</x:v>
      </x:c>
    </x:row>
    <x:row r="4" spans="1:2" customHeight="1">
      <x:c r="A4" s="16" t="s">
        <x:v>358</x:v>
      </x:c>
      <x:c r="B4" s="1" t="s">
        <x:v>602</x:v>
      </x:c>
    </x:row>
    <x:row r="5" spans="2:2" customHeight="1">
      <x:c r="B5" s="1" t="s">
        <x:v>603</x:v>
      </x:c>
    </x:row>
    <x:row r="6" spans="1:2" customHeight="1">
      <x:c r="A6" s="16" t="s">
        <x:v>337</x:v>
      </x:c>
      <x:c r="B6" s="1" t="s">
        <x:v>634</x:v>
      </x:c>
    </x:row>
    <x:row r="7" spans="1:2" customHeight="1">
      <x:c r="A7" s="16" t="s">
        <x:v>336</x:v>
      </x:c>
      <x:c r="B7" s="1" t="s">
        <x:v>5</x:v>
      </x:c>
    </x:row>
    <x:row r="8" spans="2:2" customHeight="1">
      <x:c r="B8" s="1" t="s">
        <x:v>608</x:v>
      </x:c>
    </x:row>
    <x:row r="9" spans="2:2" customHeight="1">
      <x:c r="B9" s="1" t="s">
        <x:v>652</x:v>
      </x:c>
    </x:row>
    <x:row r="10" spans="2:2" customHeight="1">
      <x:c r="B10" s="1" t="s">
        <x:v>651</x:v>
      </x:c>
    </x:row>
    <x:row r="11" spans="1:2" customHeight="1">
      <x:c r="A11" s="16" t="s">
        <x:v>382</x:v>
      </x:c>
      <x:c r="B11" s="1" t="s">
        <x:v>607</x:v>
      </x:c>
    </x:row>
    <x:row r="12" spans="1:2" customHeight="1">
      <x:c r="A12" s="16" t="s">
        <x:v>361</x:v>
      </x:c>
      <x:c r="B12" s="1" t="s">
        <x:v>635</x:v>
      </x:c>
    </x:row>
    <x:row r="13" spans="2:2" customHeight="1">
      <x:c r="B13" s="1" t="s">
        <x:v>380</x:v>
      </x:c>
    </x:row>
    <x:row r="14" spans="2:2" customHeight="1">
      <x:c r="B14" s="1" t="s">
        <x:v>626</x:v>
      </x:c>
    </x:row>
    <x:row r="15" spans="2:2" customHeight="1">
      <x:c r="B15" s="1" t="s">
        <x:v>606</x:v>
      </x:c>
    </x:row>
    <x:row r="16" spans="2:2" customHeight="1">
      <x:c r="B16" s="1" t="s">
        <x:v>645</x:v>
      </x:c>
    </x:row>
    <x:row r="17" spans="1:2" customHeight="1">
      <x:c r="A17" s="16" t="s">
        <x:v>344</x:v>
      </x:c>
      <x:c r="B17" s="1" t="s">
        <x:v>625</x:v>
      </x:c>
    </x:row>
    <x:row r="18" spans="1:2" customHeight="1">
      <x:c r="A18" s="16" t="s">
        <x:v>353</x:v>
      </x:c>
      <x:c r="B18" s="28" t="s">
        <x:v>638</x:v>
      </x:c>
    </x:row>
    <x:row r="19" spans="1:2" customHeight="1">
      <x:c r="A19" s="16" t="s">
        <x:v>342</x:v>
      </x:c>
      <x:c r="B19" s="1" t="s">
        <x:v>604</x:v>
      </x:c>
    </x:row>
    <x:row r="20" spans="1:2" customHeight="1">
      <x:c r="A20" s="16" t="s">
        <x:v>373</x:v>
      </x:c>
      <x:c r="B20" s="1" t="s">
        <x:v>639</x:v>
      </x:c>
    </x:row>
    <x:row r="21" spans="1:2" customHeight="1">
      <x:c r="A21" s="16" t="s">
        <x:v>338</x:v>
      </x:c>
      <x:c r="B21" s="1" t="s">
        <x:v>4</x:v>
      </x:c>
    </x:row>
    <x:row r="33" spans="2:2" customHeight="1">
      <x:c r="B33" s="1" t="s">
        <x:v>612</x:v>
      </x:c>
    </x:row>
    <x:row r="34" spans="2:2" customHeight="1">
      <x:c r="B34" s="1" t="s">
        <x:v>648</x:v>
      </x:c>
    </x:row>
  </x:sheetData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공사원가</vt:lpstr>
      <vt:lpstr>총괄표</vt:lpstr>
      <vt:lpstr>내역서</vt:lpstr>
      <vt:lpstr>합산자재</vt:lpstr>
      <vt:lpstr>옵션</vt:lpstr>
      <vt:lpstr>사용설명</vt:lpstr>
    </vt:vector>
  </ep:TitlesOfParts>
  <ep:TotalTime>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revision>7</cp:revision>
  <cp:lastPrinted>2012-05-12T23:39:48.000</cp:lastPrinted>
  <dcterms:created xsi:type="dcterms:W3CDTF">2002-09-09T02:35:17.000</dcterms:created>
  <dcterms:modified xsi:type="dcterms:W3CDTF">2026-10-02T07:02:19.974</dcterms:modified>
  <cp:version>1200.0100.01</cp:version>
</cp:coreProperties>
</file>