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6-1002 아산 천우물초도서관 구축공사\01-전기도면및서류(나라기술)\02-서류\02-내역서\"/>
    </mc:Choice>
  </mc:AlternateContent>
  <xr:revisionPtr revIDLastSave="0" documentId="13_ncr:1_{6C08FC54-8207-4E10-B74C-52B469B0B91A}" xr6:coauthVersionLast="47" xr6:coauthVersionMax="47" xr10:uidLastSave="{00000000-0000-0000-0000-000000000000}"/>
  <bookViews>
    <workbookView xWindow="-120" yWindow="-120" windowWidth="29040" windowHeight="15720" xr2:uid="{3A83BA27-FA4A-450E-9531-F08313BB9434}"/>
  </bookViews>
  <sheets>
    <sheet name="원가계산서" sheetId="9" r:id="rId1"/>
    <sheet name="공종별집계표" sheetId="7" r:id="rId2"/>
    <sheet name="공종별내역서" sheetId="6" r:id="rId3"/>
  </sheets>
  <externalReferences>
    <externalReference r:id="rId4"/>
    <externalReference r:id="rId5"/>
    <externalReference r:id="rId6"/>
    <externalReference r:id="rId7"/>
  </externalReferences>
  <definedNames>
    <definedName name="_A22" localSheetId="0" hidden="1">{#N/A,#N/A,FALSE,"부대1"}</definedName>
    <definedName name="_A22" hidden="1">{#N/A,#N/A,FALSE,"부대1"}</definedName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P4" localSheetId="0" hidden="1">{#N/A,#N/A,FALSE,"혼합골재"}</definedName>
    <definedName name="_P4" hidden="1">{#N/A,#N/A,FALSE,"혼합골재"}</definedName>
    <definedName name="_P5" localSheetId="0" hidden="1">{#N/A,#N/A,FALSE,"배수1"}</definedName>
    <definedName name="_P5" hidden="1">{#N/A,#N/A,FALSE,"배수1"}</definedName>
    <definedName name="_P6" localSheetId="0" hidden="1">{#N/A,#N/A,FALSE,"2~8번"}</definedName>
    <definedName name="_P6" hidden="1">{#N/A,#N/A,FALSE,"2~8번"}</definedName>
    <definedName name="_S3" localSheetId="0" hidden="1">{#N/A,#N/A,FALSE,"포장2"}</definedName>
    <definedName name="_S3" hidden="1">{#N/A,#N/A,FALSE,"포장2"}</definedName>
    <definedName name="_Sort" localSheetId="0" hidden="1">#REF!</definedName>
    <definedName name="_Sort" hidden="1">#REF!</definedName>
    <definedName name="AccessDatabase" hidden="1">"E:\WORK\VISUAL\MIRAE\LOADSYS\LoadDB.mdb"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ddddd" localSheetId="0" hidden="1">#REF!</definedName>
    <definedName name="ddddd" hidden="1">#REF!</definedName>
    <definedName name="dkdkdkdkd" localSheetId="0" hidden="1">{#N/A,#N/A,FALSE,"명세표"}</definedName>
    <definedName name="dkdkdkdkd" hidden="1">{#N/A,#N/A,FALSE,"명세표"}</definedName>
    <definedName name="FHFH" hidden="1">[1]수량산출!$A$1:$A$8561</definedName>
    <definedName name="FHFK" localSheetId="0" hidden="1">[1]수량산출!#REF!</definedName>
    <definedName name="FHFK" hidden="1">[1]수량산출!#REF!</definedName>
    <definedName name="HH" localSheetId="0" hidden="1">#REF!</definedName>
    <definedName name="HH" hidden="1">#REF!</definedName>
    <definedName name="HHHH" localSheetId="0" hidden="1">#REF!</definedName>
    <definedName name="HHHH" hidden="1">#REF!</definedName>
    <definedName name="HTML_CodePage" hidden="1">949</definedName>
    <definedName name="HTML_Control" localSheetId="0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TML1_1" hidden="1">"'[엑셀95-따라하기 문제.xls]인터넷 어시스턴트'!$A$1:$J$18"</definedName>
    <definedName name="JJJ" localSheetId="0" hidden="1">#REF!</definedName>
    <definedName name="JJJ" hidden="1">#REF!</definedName>
    <definedName name="KKK" localSheetId="0" hidden="1">#REF!</definedName>
    <definedName name="KKK" hidden="1">#REF!</definedName>
    <definedName name="lll" localSheetId="0" hidden="1">#REF!</definedName>
    <definedName name="lll" hidden="1">#REF!</definedName>
    <definedName name="m" localSheetId="0" hidden="1">#REF!</definedName>
    <definedName name="m" hidden="1">#REF!</definedName>
    <definedName name="OOO" localSheetId="0" hidden="1">#REF!</definedName>
    <definedName name="OOO" hidden="1">#REF!</definedName>
    <definedName name="PPP" localSheetId="0" hidden="1">#REF!</definedName>
    <definedName name="PPP" hidden="1">#REF!</definedName>
    <definedName name="_xlnm.Print_Area" localSheetId="2">공종별내역서!$A$1:$M$119</definedName>
    <definedName name="_xlnm.Print_Area" localSheetId="1">공종별집계표!$A$1:$M$26</definedName>
    <definedName name="_xlnm.Print_Area" localSheetId="0">원가계산서!$A$1:$F$33</definedName>
    <definedName name="_xlnm.Print_Titles" localSheetId="2">공종별내역서!$1:$3</definedName>
    <definedName name="_xlnm.Print_Titles" localSheetId="1">공종별집계표!$1:$4</definedName>
    <definedName name="Q" localSheetId="0" hidden="1">#REF!</definedName>
    <definedName name="Q" hidden="1">#REF!</definedName>
    <definedName name="qkqh1" localSheetId="0" hidden="1">{#N/A,#N/A,FALSE,"명세표"}</definedName>
    <definedName name="qkqh1" hidden="1">{#N/A,#N/A,FALSE,"명세표"}</definedName>
    <definedName name="RK" localSheetId="0" hidden="1">[1]수량산출!#REF!</definedName>
    <definedName name="RK" hidden="1">[1]수량산출!#REF!</definedName>
    <definedName name="rr" localSheetId="0" hidden="1">{#N/A,#N/A,FALSE,"UNIT";#N/A,#N/A,FALSE,"UNIT";#N/A,#N/A,FALSE,"계정"}</definedName>
    <definedName name="rr" hidden="1">{#N/A,#N/A,FALSE,"UNIT";#N/A,#N/A,FALSE,"UNIT";#N/A,#N/A,FALSE,"계정"}</definedName>
    <definedName name="SADASDA" localSheetId="0" hidden="1">{#N/A,#N/A,FALSE,"UNIT";#N/A,#N/A,FALSE,"UNIT";#N/A,#N/A,FALSE,"계정"}</definedName>
    <definedName name="SADASDA" hidden="1">{#N/A,#N/A,FALSE,"UNIT";#N/A,#N/A,FALSE,"UNIT";#N/A,#N/A,FALSE,"계정"}</definedName>
    <definedName name="sd" localSheetId="0" hidden="1">{#N/A,#N/A,FALSE,"UNIT";#N/A,#N/A,FALSE,"UNIT";#N/A,#N/A,FALSE,"계정"}</definedName>
    <definedName name="sd" hidden="1">{#N/A,#N/A,FALSE,"UNIT";#N/A,#N/A,FALSE,"UNIT";#N/A,#N/A,FALSE,"계정"}</definedName>
    <definedName name="TTTT" localSheetId="0" hidden="1">#REF!</definedName>
    <definedName name="TTTT" hidden="1">#REF!</definedName>
    <definedName name="WLQ" localSheetId="0" hidden="1">{#N/A,#N/A,FALSE,"명세표"}</definedName>
    <definedName name="WLQ" hidden="1">{#N/A,#N/A,FALSE,"명세표"}</definedName>
    <definedName name="wrn.aa." localSheetId="0" hidden="1">{#N/A,#N/A,FALSE,"UNIT";#N/A,#N/A,FALSE,"UNIT";#N/A,#N/A,FALSE,"계정"}</definedName>
    <definedName name="wrn.aa." hidden="1">{#N/A,#N/A,FALSE,"UNIT";#N/A,#N/A,FALSE,"UNIT";#N/A,#N/A,FALSE,"계정"}</definedName>
    <definedName name="wrn.test1." localSheetId="0" hidden="1">{#N/A,#N/A,FALSE,"명세표"}</definedName>
    <definedName name="wrn.test1." hidden="1">{#N/A,#N/A,FALSE,"명세표"}</definedName>
    <definedName name="wrn.누계원가" localSheetId="0" hidden="1">{#N/A,#N/A,FALSE,"제조원가"}</definedName>
    <definedName name="wrn.누계원가" hidden="1">{#N/A,#N/A,FALSE,"제조원가"}</definedName>
    <definedName name="wrn.누계원가." localSheetId="0" hidden="1">{#N/A,#N/A,FALSE,"제조원가"}</definedName>
    <definedName name="wrn.누계원가." hidden="1">{#N/A,#N/A,FALSE,"제조원가"}</definedName>
    <definedName name="wrn.당월원가." localSheetId="0" hidden="1">{#N/A,#N/A,FALSE,"제조원가"}</definedName>
    <definedName name="wrn.당월원가." hidden="1">{#N/A,#N/A,FALSE,"제조원가"}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[2]수량산출!$A$1:$A$8561</definedName>
    <definedName name="ㄱ" localSheetId="0" hidden="1">[3]수량산출!#REF!</definedName>
    <definedName name="ㄱ" hidden="1">[3]수량산출!#REF!</definedName>
    <definedName name="ㄱㄱ" localSheetId="0" hidden="1">{#N/A,#N/A,FALSE,"명세표"}</definedName>
    <definedName name="ㄱㄱ" hidden="1">{#N/A,#N/A,FALSE,"명세표"}</definedName>
    <definedName name="가아" localSheetId="0" hidden="1">[4]수량산출!#REF!</definedName>
    <definedName name="가아" hidden="1">[4]수량산출!#REF!</definedName>
    <definedName name="강아지" localSheetId="0" hidden="1">#REF!</definedName>
    <definedName name="강아지" hidden="1">#REF!</definedName>
    <definedName name="거ㅏ" hidden="1">[3]수량산출!$A$3:$H$8539</definedName>
    <definedName name="견적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" localSheetId="0" hidden="1">{#N/A,#N/A,FALSE,"명세표"}</definedName>
    <definedName name="김" hidden="1">{#N/A,#N/A,FALSE,"명세표"}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localSheetId="0" hidden="1">#REF!</definedName>
    <definedName name="ㄷㄷ" hidden="1">#REF!</definedName>
    <definedName name="ㄹ" localSheetId="0" hidden="1">{#N/A,#N/A,FALSE,"명세표"}</definedName>
    <definedName name="ㄹ" hidden="1">{#N/A,#N/A,FALSE,"명세표"}</definedName>
    <definedName name="ㄹㄹ" localSheetId="0" hidden="1">#REF!</definedName>
    <definedName name="ㄹㄹ" hidden="1">#REF!</definedName>
    <definedName name="ㄹㄹㄹ" localSheetId="0" hidden="1">{#N/A,#N/A,FALSE,"명세표"}</definedName>
    <definedName name="ㄹㄹㄹ" hidden="1">{#N/A,#N/A,FALSE,"명세표"}</definedName>
    <definedName name="ㄹㅇㄹㅇ" localSheetId="0" hidden="1">#REF!</definedName>
    <definedName name="ㄹㅇㄹㅇ" hidden="1">#REF!</definedName>
    <definedName name="ㅁ" localSheetId="0" hidden="1">#REF!</definedName>
    <definedName name="ㅁ" hidden="1">#REF!</definedName>
    <definedName name="ㅁㅁ" localSheetId="0" hidden="1">#REF!</definedName>
    <definedName name="ㅁㅁ" hidden="1">#REF!</definedName>
    <definedName name="ㅁㅁㅁㅁ" localSheetId="0" hidden="1">{#N/A,#N/A,FALSE,"UNIT";#N/A,#N/A,FALSE,"UNIT";#N/A,#N/A,FALSE,"계정"}</definedName>
    <definedName name="ㅁㅁㅁㅁ" hidden="1">{#N/A,#N/A,FALSE,"UNIT";#N/A,#N/A,FALSE,"UNIT";#N/A,#N/A,FALSE,"계정"}</definedName>
    <definedName name="ㅁㅁㅁㅁㅁ" localSheetId="0" hidden="1">{#N/A,#N/A,FALSE,"UNIT";#N/A,#N/A,FALSE,"UNIT";#N/A,#N/A,FALSE,"계정"}</definedName>
    <definedName name="ㅁㅁㅁㅁㅁ" hidden="1">{#N/A,#N/A,FALSE,"UNIT";#N/A,#N/A,FALSE,"UNIT";#N/A,#N/A,FALSE,"계정"}</definedName>
    <definedName name="머" localSheetId="0" hidden="1">{#N/A,#N/A,FALSE,"명세표"}</definedName>
    <definedName name="머" hidden="1">{#N/A,#N/A,FALSE,"명세표"}</definedName>
    <definedName name="몰라" localSheetId="0" hidden="1">{#N/A,#N/A,FALSE,"명세표"}</definedName>
    <definedName name="몰라" hidden="1">{#N/A,#N/A,FALSE,"명세표"}</definedName>
    <definedName name="ㅂㅂ" localSheetId="0" hidden="1">[3]수량산출!#REF!</definedName>
    <definedName name="ㅂㅂ" hidden="1">[3]수량산출!#REF!</definedName>
    <definedName name="ㅂㅂㅂㅂ" localSheetId="0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hidden="1">{#N/A,#N/A,FALSE,"명세표"}</definedName>
    <definedName name="붕" localSheetId="0" hidden="1">#REF!</definedName>
    <definedName name="붕" hidden="1">#REF!</definedName>
    <definedName name="ㅅㅅ" localSheetId="0" hidden="1">#REF!</definedName>
    <definedName name="ㅅㅅ" hidden="1">#REF!</definedName>
    <definedName name="석항" localSheetId="0" hidden="1">{#N/A,#N/A,FALSE,"명세표"}</definedName>
    <definedName name="석항" hidden="1">{#N/A,#N/A,FALSE,"명세표"}</definedName>
    <definedName name="손익3" localSheetId="0" hidden="1">{#N/A,#N/A,FALSE,"UNIT";#N/A,#N/A,FALSE,"UNIT";#N/A,#N/A,FALSE,"계정"}</definedName>
    <definedName name="손익3" hidden="1">{#N/A,#N/A,FALSE,"UNIT";#N/A,#N/A,FALSE,"UNIT";#N/A,#N/A,FALSE,"계정"}</definedName>
    <definedName name="신설" localSheetId="0" hidden="1">{#N/A,#N/A,FALSE,"명세표"}</definedName>
    <definedName name="신설" hidden="1">{#N/A,#N/A,FALSE,"명세표"}</definedName>
    <definedName name="ㅇㄹㅇㄹ" localSheetId="0" hidden="1">#REF!</definedName>
    <definedName name="ㅇㄹㅇㄹ" hidden="1">#REF!</definedName>
    <definedName name="ㅇ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" localSheetId="0" hidden="1">#REF!</definedName>
    <definedName name="ㅇㅇㄹ" hidden="1">#REF!</definedName>
    <definedName name="ㅇㅇㅇ" localSheetId="0" hidden="1">#REF!</definedName>
    <definedName name="ㅇㅇㅇ" hidden="1">#REF!</definedName>
    <definedName name="ㅇㅇㅇㅇ" localSheetId="0" hidden="1">#REF!</definedName>
    <definedName name="ㅇㅇㅇㅇ" hidden="1">#REF!</definedName>
    <definedName name="ㅇㅇㅇㅇㅇㅇㅇㅇㅇㅇㅇㅇ" localSheetId="0" hidden="1">#REF!</definedName>
    <definedName name="ㅇㅇㅇㅇㅇㅇㅇㅇㅇㅇㅇㅇ" hidden="1">#REF!</definedName>
    <definedName name="완공3" localSheetId="0" hidden="1">#REF!</definedName>
    <definedName name="완공3" hidden="1">#REF!</definedName>
    <definedName name="이" localSheetId="0" hidden="1">{#N/A,#N/A,FALSE,"명세표"}</definedName>
    <definedName name="이" hidden="1">{#N/A,#N/A,FALSE,"명세표"}</definedName>
    <definedName name="일" localSheetId="0" hidden="1">#REF!</definedName>
    <definedName name="일" hidden="1">#REF!</definedName>
    <definedName name="ㅈ" localSheetId="0" hidden="1">{#N/A,#N/A,FALSE,"명세표"}</definedName>
    <definedName name="ㅈ" hidden="1">{#N/A,#N/A,FALSE,"명세표"}</definedName>
    <definedName name="ㅈㅈㅈㅈ" localSheetId="0" hidden="1">{#N/A,#N/A,FALSE,"명세표"}</definedName>
    <definedName name="ㅈㅈㅈㅈ" hidden="1">{#N/A,#N/A,FALSE,"명세표"}</definedName>
    <definedName name="자미" localSheetId="0" hidden="1">{#N/A,#N/A,FALSE,"명세표"}</definedName>
    <definedName name="자미" hidden="1">{#N/A,#N/A,FALSE,"명세표"}</definedName>
    <definedName name="자판기" localSheetId="0" hidden="1">{#N/A,#N/A,FALSE,"UNIT";#N/A,#N/A,FALSE,"UNIT";#N/A,#N/A,FALSE,"계정"}</definedName>
    <definedName name="자판기" hidden="1">{#N/A,#N/A,FALSE,"UNIT";#N/A,#N/A,FALSE,"UNIT";#N/A,#N/A,FALSE,"계정"}</definedName>
    <definedName name="제출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차장" localSheetId="0" hidden="1">{#N/A,#N/A,FALSE,"명세표"}</definedName>
    <definedName name="조차장" hidden="1">{#N/A,#N/A,FALSE,"명세표"}</definedName>
    <definedName name="집계" localSheetId="0" hidden="1">{#N/A,#N/A,FALSE,"명세표"}</definedName>
    <definedName name="집계" hidden="1">{#N/A,#N/A,FALSE,"명세표"}</definedName>
    <definedName name="차량" localSheetId="0" hidden="1">{#N/A,#N/A,FALSE,"UNIT";#N/A,#N/A,FALSE,"UNIT";#N/A,#N/A,FALSE,"계정"}</definedName>
    <definedName name="차량" hidden="1">{#N/A,#N/A,FALSE,"UNIT";#N/A,#N/A,FALSE,"UNIT";#N/A,#N/A,FALSE,"계정"}</definedName>
    <definedName name="차량SVC" localSheetId="0" hidden="1">{#N/A,#N/A,FALSE,"UNIT";#N/A,#N/A,FALSE,"UNIT";#N/A,#N/A,FALSE,"계정"}</definedName>
    <definedName name="차량SVC" hidden="1">{#N/A,#N/A,FALSE,"UNIT";#N/A,#N/A,FALSE,"UNIT";#N/A,#N/A,FALSE,"계정"}</definedName>
    <definedName name="ㅋㅁ" localSheetId="0" hidden="1">{#N/A,#N/A,FALSE,"명세표"}</definedName>
    <definedName name="ㅋㅁ" hidden="1">{#N/A,#N/A,FALSE,"명세표"}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{#N/A,#N/A,FALSE,"명세표"}</definedName>
    <definedName name="ㅋㅋㅋ" hidden="1">{#N/A,#N/A,FALSE,"명세표"}</definedName>
    <definedName name="ㅍ" localSheetId="0" hidden="1">{#N/A,#N/A,FALSE,"명세표"}</definedName>
    <definedName name="ㅍ" hidden="1">{#N/A,#N/A,FALSE,"명세표"}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하" localSheetId="0" hidden="1">{#N/A,#N/A,FALSE,"명세표"}</definedName>
    <definedName name="하하하" hidden="1">{#N/A,#N/A,FALSE,"명세표"}</definedName>
    <definedName name="한" localSheetId="0" hidden="1">{#N/A,#N/A,FALSE,"명세표"}</definedName>
    <definedName name="한" hidden="1">{#N/A,#N/A,FALSE,"명세표"}</definedName>
    <definedName name="한전수" localSheetId="0" hidden="1">{#N/A,#N/A,FALSE,"명세표"}</definedName>
    <definedName name="한전수" hidden="1">{#N/A,#N/A,FALSE,"명세표"}</definedName>
    <definedName name="호호호" localSheetId="0" hidden="1">{#N/A,#N/A,FALSE,"명세표"}</definedName>
    <definedName name="호호호" hidden="1">{#N/A,#N/A,FALSE,"명세표"}</definedName>
    <definedName name="ㅏㅏㅏ" localSheetId="0" hidden="1">{#N/A,#N/A,FALSE,"명세표"}</definedName>
    <definedName name="ㅏㅏㅏ" hidden="1">{#N/A,#N/A,FALSE,"명세표"}</definedName>
    <definedName name="ㅐㅐㅐ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ㅔ" localSheetId="0" hidden="1">{#N/A,#N/A,FALSE,"명세표"}</definedName>
    <definedName name="ㅔㅔ" hidden="1">{#N/A,#N/A,FALSE,"명세표"}</definedName>
    <definedName name="ㅕ겨겨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" localSheetId="0" hidden="1">{#N/A,#N/A,FALSE,"명세표"}</definedName>
    <definedName name="ㅗㅗ" hidden="1">{#N/A,#N/A,FALSE,"명세표"}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ㅛ" hidden="1">[2]수량산출!$A$1:$A$8561</definedName>
    <definedName name="ㅜ" localSheetId="0" hidden="1">[3]수량산출!#REF!</definedName>
    <definedName name="ㅜ" hidden="1">[3]수량산출!#REF!</definedName>
    <definedName name="ㅡㅡ" localSheetId="0" hidden="1">{#N/A,#N/A,FALSE,"명세표"}</definedName>
    <definedName name="ㅡㅡ" hidden="1">{#N/A,#N/A,FALSE,"명세표"}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3" i="9" l="1"/>
  <c r="D8" i="9" l="1"/>
  <c r="D14" i="9" l="1"/>
  <c r="D16" i="9" s="1"/>
  <c r="D9" i="9"/>
  <c r="D10" i="9" s="1"/>
  <c r="D15" i="9"/>
  <c r="D20" i="9"/>
  <c r="D12" i="9" l="1"/>
  <c r="D18" i="9"/>
  <c r="D13" i="9"/>
  <c r="D17" i="9"/>
  <c r="D5" i="9" l="1"/>
  <c r="D7" i="9" s="1"/>
  <c r="D19" i="9" l="1"/>
  <c r="D21" i="9"/>
  <c r="D23" i="9" l="1"/>
  <c r="D24" i="9" l="1"/>
  <c r="F3" i="9" l="1"/>
</calcChain>
</file>

<file path=xl/sharedStrings.xml><?xml version="1.0" encoding="utf-8"?>
<sst xmlns="http://schemas.openxmlformats.org/spreadsheetml/2006/main" count="1149" uniqueCount="325">
  <si>
    <t>공 종 별 집 계 표</t>
  </si>
  <si>
    <t>[ 아산천우물초등학교 도서관구축 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</si>
  <si>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</si>
  <si>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</si>
  <si>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</si>
  <si>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</si>
  <si>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</si>
  <si>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</si>
  <si>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</si>
  <si>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</si>
  <si>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</si>
  <si>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</si>
  <si>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</si>
  <si>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</si>
  <si>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</si>
  <si>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</si>
  <si>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</si>
  <si>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</si>
  <si>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</si>
  <si>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</si>
  <si>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</si>
  <si>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</si>
  <si>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</si>
  <si>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</si>
  <si>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</si>
  <si>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</si>
  <si>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</si>
  <si>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</si>
  <si>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</si>
  <si>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</si>
  <si>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</si>
  <si>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</si>
  <si>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</si>
  <si>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</si>
  <si>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</si>
  <si>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</si>
  <si>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</si>
  <si>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</si>
  <si>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</si>
  <si>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</si>
  <si>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</si>
  <si>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</si>
  <si>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</si>
  <si>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</si>
  <si>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</si>
  <si>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</si>
  <si>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</si>
  <si>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</si>
  <si>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</si>
  <si>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</si>
  <si>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</si>
  <si>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아산천우물초등학교 도서관구축 전기공사</t>
  </si>
  <si>
    <t/>
  </si>
  <si>
    <t>01</t>
  </si>
  <si>
    <t>010101  도급공사(전기공사)</t>
  </si>
  <si>
    <t>010101</t>
  </si>
  <si>
    <t>01010101  전열 설비공사</t>
  </si>
  <si>
    <t>01010101</t>
  </si>
  <si>
    <t>시스템박스(악세스플로어용)</t>
  </si>
  <si>
    <t>전열2구</t>
  </si>
  <si>
    <t>개</t>
  </si>
  <si>
    <t>575F5156BD312069EF0DB629E004BAC6B2F419</t>
  </si>
  <si>
    <t>F</t>
  </si>
  <si>
    <t>T</t>
  </si>
  <si>
    <t>01010101575F5156BD312069EF0DB629E004BAC6B2F419</t>
  </si>
  <si>
    <t>콘센트</t>
  </si>
  <si>
    <t>2구,15A,250V,매입형,접지</t>
  </si>
  <si>
    <t>575F5156BD312069EF0DB628D912E2F50C2CC9</t>
  </si>
  <si>
    <t>01010101575F5156BD312069EF0DB628D912E2F50C2CC9</t>
  </si>
  <si>
    <t>575F5156BD312069EF0DB6262BF7CF05AD7292</t>
  </si>
  <si>
    <t>01010101575F5156BD312069EF0DB6262BF7CF05AD7292</t>
  </si>
  <si>
    <t>575F5156BD312069EF0DB6262BF7CF05AD718B</t>
  </si>
  <si>
    <t>01010101575F5156BD312069EF0DB6262BF7CF05AD718B</t>
  </si>
  <si>
    <t>575F5156BD312069EF0DB6262BF7CF05AD70E4</t>
  </si>
  <si>
    <t>01010101575F5156BD312069EF0DB6262BF7CF05AD70E4</t>
  </si>
  <si>
    <t>575F5156BD312069EF0DB6262BF7CF05AD7714</t>
  </si>
  <si>
    <t>01010101575F5156BD312069EF0DB6262BF7CF05AD7714</t>
  </si>
  <si>
    <t>스위치박스</t>
  </si>
  <si>
    <t>1개용, 54㎜</t>
  </si>
  <si>
    <t>575F5156BD312069EF0DB629E004BAC6B66AE0</t>
  </si>
  <si>
    <t>01010101575F5156BD312069EF0DB629E004BAC6B66AE0</t>
  </si>
  <si>
    <t>아웃렛박스</t>
  </si>
  <si>
    <t>4각,  54㎜</t>
  </si>
  <si>
    <t>575F5156BD312069EF0DB629E004BAC6B54F88</t>
  </si>
  <si>
    <t>01010101575F5156BD312069EF0DB629E004BAC6B54F88</t>
  </si>
  <si>
    <t>평커버</t>
  </si>
  <si>
    <t>4각</t>
  </si>
  <si>
    <t>575F5156BD312069EF0DB629E004BAC6B4BA57</t>
  </si>
  <si>
    <t>01010101575F5156BD312069EF0DB629E004BAC6B4BA57</t>
  </si>
  <si>
    <t>저독성난연케이블(단선)</t>
  </si>
  <si>
    <t>HFIX  2.5㎟(1.78㎜)</t>
  </si>
  <si>
    <t>M</t>
  </si>
  <si>
    <t>5096D15A4E112F69D4725C4BDB10DFD0EBAB6D</t>
  </si>
  <si>
    <t>010101015096D15A4E112F69D4725C4BDB10DFD0EBAB6D</t>
  </si>
  <si>
    <t>600V폴리에틸렌케이블</t>
  </si>
  <si>
    <t>F-CV, 3C*2.5㎟</t>
  </si>
  <si>
    <t>5096D15A4E112F69D4725C4BD96539E03E8522</t>
  </si>
  <si>
    <t>010101015096D15A4E112F69D4725C4BD96539E03E8522</t>
  </si>
  <si>
    <t>1종금속제가요전선관</t>
  </si>
  <si>
    <t>16mm, 비방수</t>
  </si>
  <si>
    <t>5084D15CA8C1286C1A6F0CE43466925B9D792D</t>
  </si>
  <si>
    <t>010101015084D15CA8C1286C1A6F0CE43466925B9D792D</t>
  </si>
  <si>
    <t>22mm, 비방수</t>
  </si>
  <si>
    <t>5084D15CA8C1286C1A6F0CE43466925B9D792C</t>
  </si>
  <si>
    <t>010101015084D15CA8C1286C1A6F0CE43466925B9D792C</t>
  </si>
  <si>
    <t>강제전선관(아연도)</t>
  </si>
  <si>
    <t>ST, 54Ø</t>
  </si>
  <si>
    <t>5084D15CA8C1286C1A6F0CE78865AEA9BB4208</t>
  </si>
  <si>
    <t>010101015084D15CA8C1286C1A6F0CE78865AEA9BB4208</t>
  </si>
  <si>
    <t>전선관부속품비</t>
  </si>
  <si>
    <t>전선관의 15%</t>
  </si>
  <si>
    <t>식</t>
  </si>
  <si>
    <t>56BE015E1FF1246E49F31FE77136001</t>
  </si>
  <si>
    <t>0101010156BE015E1FF1246E49F31FE77134003</t>
  </si>
  <si>
    <t>잡재료비</t>
  </si>
  <si>
    <t>배관배선의 2%</t>
  </si>
  <si>
    <t>56BE015E1FF1246E49F31FE77135002</t>
  </si>
  <si>
    <t>0101010156BE015E1FF1246E49F31FE77136001</t>
  </si>
  <si>
    <t>기능상 불필요한 배관배선(노출) 철거</t>
  </si>
  <si>
    <t>금회 공사부분</t>
  </si>
  <si>
    <t>575F5156BD312069EF0DB6262BF7CF05A8F057</t>
  </si>
  <si>
    <t>01010101575F5156BD312069EF0DB6262BF7CF05A8F057</t>
  </si>
  <si>
    <t>내선전공</t>
  </si>
  <si>
    <t>일반공사 직종</t>
  </si>
  <si>
    <t>인</t>
  </si>
  <si>
    <t>577B11543D31206E1798B3825FBAACDD63E836</t>
  </si>
  <si>
    <t>01010101577B11543D31206E1798B3825FBAACDD63E836</t>
  </si>
  <si>
    <t>저압케이블전공</t>
  </si>
  <si>
    <t>577B11543D31206E1798B3825FBAACDD63E83B</t>
  </si>
  <si>
    <t>01010101577B11543D31206E1798B3825FBAACDD63E83B</t>
  </si>
  <si>
    <t>공구손료</t>
  </si>
  <si>
    <t>인력품의 3%</t>
  </si>
  <si>
    <t>56BE015E1FF1246E49F31FE77134003</t>
  </si>
  <si>
    <t>0101010156BE015E1FF1246E49F31FE77135002</t>
  </si>
  <si>
    <t>[ 합           계 ]</t>
  </si>
  <si>
    <t>TOTAL</t>
  </si>
  <si>
    <t>01010102  전등 설비공사</t>
  </si>
  <si>
    <t>01010102</t>
  </si>
  <si>
    <t>LED 라인등</t>
  </si>
  <si>
    <t>LED 30W(1200mm)</t>
  </si>
  <si>
    <t>575F5156BD312069EF0DB62083BAF6EBCED751</t>
  </si>
  <si>
    <t>01010102575F5156BD312069EF0DB62083BAF6EBCED751</t>
  </si>
  <si>
    <t>LED 15W(600mm)</t>
  </si>
  <si>
    <t>575F5156BD312069EF0DB62083BAF6EBCED752</t>
  </si>
  <si>
    <t>01010102575F5156BD312069EF0DB62083BAF6EBCED752</t>
  </si>
  <si>
    <t>LED 간접등</t>
  </si>
  <si>
    <t>LED 18W(1200mm)</t>
  </si>
  <si>
    <t>575F5156BD312069EF0DB62083BAF6EBCED753</t>
  </si>
  <si>
    <t>01010102575F5156BD312069EF0DB62083BAF6EBCED753</t>
  </si>
  <si>
    <t>LED 7W(400mm)</t>
  </si>
  <si>
    <t>575F5156BD312069EF0DB62083BAF6EBCED754</t>
  </si>
  <si>
    <t>01010102575F5156BD312069EF0DB62083BAF6EBCED754</t>
  </si>
  <si>
    <t>LED 5W(300mm)</t>
  </si>
  <si>
    <t>575F5156BD312069EF0DB62083BAF6EBCED755</t>
  </si>
  <si>
    <t>01010102575F5156BD312069EF0DB62083BAF6EBCED755</t>
  </si>
  <si>
    <t>LED 다운라이트 3"</t>
  </si>
  <si>
    <t>LED 15W</t>
  </si>
  <si>
    <t>575F5156BD312069EF0DB62083BAF6EBCED756</t>
  </si>
  <si>
    <t>01010102575F5156BD312069EF0DB62083BAF6EBCED756</t>
  </si>
  <si>
    <t>LED 매입COB 1.5인치</t>
  </si>
  <si>
    <t>LED 5W</t>
  </si>
  <si>
    <t>575F5156BD312069EF0DB62083BAF6EBCED757</t>
  </si>
  <si>
    <t>01010102575F5156BD312069EF0DB62083BAF6EBCED757</t>
  </si>
  <si>
    <t>LED 벽부등</t>
  </si>
  <si>
    <t>575F5156BD312069EF0DB62083BAF6EBCED758</t>
  </si>
  <si>
    <t>01010102575F5156BD312069EF0DB62083BAF6EBCED758</t>
  </si>
  <si>
    <t>LED 슬림면조명(M바&amp;직부)1280*320</t>
  </si>
  <si>
    <t>LED 40W</t>
  </si>
  <si>
    <t>575F5156BD312069EF0DB62083BAF6EBCB1A8D</t>
  </si>
  <si>
    <t>01010102575F5156BD312069EF0DB62083BAF6EBCB1A8D</t>
  </si>
  <si>
    <t>LED 슬림면조명(M바&amp;직부)640*310</t>
  </si>
  <si>
    <t>LED 20W</t>
  </si>
  <si>
    <t>575F5156BD312069EF0DB62083BAF6EBCB19E7</t>
  </si>
  <si>
    <t>01010102575F5156BD312069EF0DB62083BAF6EBCB19E7</t>
  </si>
  <si>
    <t>기존 LED 평판등 철거후 이설 재설치</t>
  </si>
  <si>
    <t>LED 40W(1200x300)</t>
  </si>
  <si>
    <t>575F5156BD312069EF0DB62083BAF6EBCED759</t>
  </si>
  <si>
    <t>01010102575F5156BD312069EF0DB62083BAF6EBCED759</t>
  </si>
  <si>
    <t>덤블러스위치(와이드)</t>
  </si>
  <si>
    <t>1로스위치, 15A250V 1구</t>
  </si>
  <si>
    <t>575F5156BD312069EF0DB628D912E2F50DCEF0</t>
  </si>
  <si>
    <t>01010102575F5156BD312069EF0DB628D912E2F50DCEF0</t>
  </si>
  <si>
    <t>1로스위치, 15A250V 4구</t>
  </si>
  <si>
    <t>575F5156BD312069EF0DB628D912E2F50DC3E6</t>
  </si>
  <si>
    <t>01010102575F5156BD312069EF0DB628D912E2F50DC3E6</t>
  </si>
  <si>
    <t>01010102575F5156BD312069EF0DB6262BF7CF05AD718B</t>
  </si>
  <si>
    <t>01010102575F5156BD312069EF0DB6262BF7CF05AD70E4</t>
  </si>
  <si>
    <t>01010102575F5156BD312069EF0DB629E004BAC6B66AE0</t>
  </si>
  <si>
    <t>01010102575F5156BD312069EF0DB629E004BAC6B54F88</t>
  </si>
  <si>
    <t>8각,  54㎜</t>
  </si>
  <si>
    <t>575F5156BD312069EF0DB629E004BAC6B4BD2B</t>
  </si>
  <si>
    <t>01010102575F5156BD312069EF0DB629E004BAC6B4BD2B</t>
  </si>
  <si>
    <t>01010102575F5156BD312069EF0DB629E004BAC6B4BA57</t>
  </si>
  <si>
    <t>8각</t>
  </si>
  <si>
    <t>575F5156BD312069EF0DB629E004BAC6B4BB7E</t>
  </si>
  <si>
    <t>01010102575F5156BD312069EF0DB629E004BAC6B4BB7E</t>
  </si>
  <si>
    <t>010101025096D15A4E112F69D4725C4BDB10DFD0EBAB6D</t>
  </si>
  <si>
    <t>010101025096D15A4E112F69D4725C4BD96539E03E8522</t>
  </si>
  <si>
    <t>010101025084D15CA8C1286C1A6F0CE43466925B9D792D</t>
  </si>
  <si>
    <t>010101025084D15CA8C1286C1A6F0CE43466925B9D792C</t>
  </si>
  <si>
    <t>28mm, 비방수</t>
  </si>
  <si>
    <t>5084D15CA8C1286C1A6F0CE43466925B9D792F</t>
  </si>
  <si>
    <t>010101025084D15CA8C1286C1A6F0CE43466925B9D792F</t>
  </si>
  <si>
    <t>0101010256BE015E1FF1246E49F31FE77134003</t>
  </si>
  <si>
    <t>0101010256BE015E1FF1246E49F31FE77136001</t>
  </si>
  <si>
    <t>01010102575F5156BD312069EF0DB6262BF7CF05A8F057</t>
  </si>
  <si>
    <t>01010102577B11543D31206E1798B3825FBAACDD63E836</t>
  </si>
  <si>
    <t>01010102577B11543D31206E1798B3825FBAACDD63E83B</t>
  </si>
  <si>
    <t>0101010256BE015E1FF1246E49F31FE77135002</t>
  </si>
  <si>
    <t>01010103</t>
  </si>
  <si>
    <t>화재감지기(열)</t>
  </si>
  <si>
    <t>차동식 스포트형2종</t>
  </si>
  <si>
    <t>575F5156BD312069EF0DB62D5B6D02F306B490</t>
  </si>
  <si>
    <t>01010103575F5156BD312069EF0DB62D5B6D02F306B490</t>
  </si>
  <si>
    <t>입체형 유도등(피난구)</t>
  </si>
  <si>
    <t>소형</t>
  </si>
  <si>
    <t>575F5156BD312069EF0DB62D5B6D02F302D290</t>
  </si>
  <si>
    <t>01010103575F5156BD312069EF0DB62D5B6D02F302D290</t>
  </si>
  <si>
    <t>기존 시각경보기 철거후 이설 재설치</t>
  </si>
  <si>
    <t>금회수선부분</t>
  </si>
  <si>
    <t>575F5156BD312069EF0DB6262BF7CF05AB4645</t>
  </si>
  <si>
    <t>01010103575F5156BD312069EF0DB6262BF7CF05AB4645</t>
  </si>
  <si>
    <t>기존 화재감지기 철거후 이설재설치</t>
  </si>
  <si>
    <t>575F5156BD312069EF0DB6262BF7CF05AB4647</t>
  </si>
  <si>
    <t>01010103575F5156BD312069EF0DB6262BF7CF05AB4647</t>
  </si>
  <si>
    <t>01010103575F5156BD312069EF0DB629E004BAC6B66AE0</t>
  </si>
  <si>
    <t>01010103575F5156BD312069EF0DB629E004BAC6B4BA57</t>
  </si>
  <si>
    <t>HFIX  1.5㎟(1.38㎜)</t>
  </si>
  <si>
    <t>5096D15A4E112F69D4725C4BDB10DFD0EBAB6C</t>
  </si>
  <si>
    <t>010101035096D15A4E112F69D4725C4BDB10DFD0EBAB6C</t>
  </si>
  <si>
    <t>010101035096D15A4E112F69D4725C4BDB10DFD0EBAB6D</t>
  </si>
  <si>
    <t>010101035084D15CA8C1286C1A6F0CE43466925B9D792D</t>
  </si>
  <si>
    <t>0101010356BE015E1FF1246E49F31FE77134003</t>
  </si>
  <si>
    <t>0101010356BE015E1FF1246E49F31FE77136001</t>
  </si>
  <si>
    <t>기존 화재감지기(연기) 철기</t>
  </si>
  <si>
    <t>575F5156BD312069EF0DB6262BF7CF05AB4640</t>
  </si>
  <si>
    <t>01010103575F5156BD312069EF0DB6262BF7CF05AB4640</t>
  </si>
  <si>
    <t>01010103577B11543D31206E1798B3825FBAACDD63E836</t>
  </si>
  <si>
    <t>0101010356BE015E1FF1246E49F31FE77135002</t>
  </si>
  <si>
    <t>01010104</t>
  </si>
  <si>
    <t>소화기함(내함:철 외함:스텐)</t>
  </si>
  <si>
    <t>개소</t>
  </si>
  <si>
    <t>576D015E39112261F38BC8525793EE</t>
  </si>
  <si>
    <t>01010104576D015E39112261F38BC8525793EE</t>
  </si>
  <si>
    <t>소방용헤드 이전설치</t>
  </si>
  <si>
    <t>576D015EBE812B6EB110A14629877F</t>
  </si>
  <si>
    <t>01010104576D015EBE812B6EB110A14629877F</t>
  </si>
  <si>
    <t>SP 조인트</t>
  </si>
  <si>
    <t>D25*1500L</t>
  </si>
  <si>
    <t>50FF215343F1246F6CD610A81A57907EA60348</t>
  </si>
  <si>
    <t>0101010450FF215343F1246F6CD610A81A57907EA60348</t>
  </si>
  <si>
    <t>기존 콘센트 철거후 이설재설치</t>
  </si>
  <si>
    <t>2구, 15A, 250V, 매입형, 접지</t>
  </si>
  <si>
    <t>기존 대기전력자동차단 콘센트 철거후 이설 재설치</t>
  </si>
  <si>
    <t>1구 16A 250V</t>
  </si>
  <si>
    <t>3구 16A 250V</t>
  </si>
  <si>
    <t>기존 악세스후로아(시스템박스설치) 이설재설치</t>
  </si>
  <si>
    <t>전기2구-1개,통신8핀-2개</t>
  </si>
  <si>
    <t>기존 전등스위치 철거후 이설 재설치</t>
  </si>
  <si>
    <t>기존 전등스위치 철거</t>
  </si>
  <si>
    <t>공 사 원 가 계 산 서</t>
  </si>
  <si>
    <t xml:space="preserve">공사명 : </t>
  </si>
  <si>
    <t>비        목</t>
  </si>
  <si>
    <t>금      액</t>
  </si>
  <si>
    <t>구    성    비</t>
  </si>
  <si>
    <t>비                 고</t>
  </si>
  <si>
    <t>순공사원가</t>
  </si>
  <si>
    <t>재료비</t>
  </si>
  <si>
    <t>직  접  재  료  비</t>
  </si>
  <si>
    <t>간  접  재  료  비</t>
  </si>
  <si>
    <t>[ 소          계 ]</t>
  </si>
  <si>
    <t>노무비</t>
  </si>
  <si>
    <t>직  접  노  무  비</t>
  </si>
  <si>
    <t>간  접  노  무  비</t>
  </si>
  <si>
    <t>직접노무비 *율 (6개월이하 요율적용-건축공종과 동일)</t>
  </si>
  <si>
    <t>&lt;---2026.04.13변경됨</t>
  </si>
  <si>
    <t>경비</t>
  </si>
  <si>
    <t>기   계    경   비</t>
  </si>
  <si>
    <t>산  재  보  험  료</t>
  </si>
  <si>
    <t>노무비 *율 (모든건설공사에 적용)</t>
  </si>
  <si>
    <t>&lt;---변동없음(기존과 동일)</t>
  </si>
  <si>
    <t>고  용  보  험  료</t>
  </si>
  <si>
    <t>국민  건강  보험료</t>
  </si>
  <si>
    <t>직접노무비 *율 (1개월이상만 적용-1개월미만은 미적용)</t>
  </si>
  <si>
    <t>국민  연금  보험료</t>
  </si>
  <si>
    <t>노인장기요양보험료</t>
  </si>
  <si>
    <t>건강보험료 *율 (1개월이상만 적용-1개월미만은 미적용)</t>
  </si>
  <si>
    <t>임금채권부담금</t>
  </si>
  <si>
    <t>&lt;---2026.03.13추가됨</t>
  </si>
  <si>
    <t>석면피해구제분담금</t>
  </si>
  <si>
    <t>산업안전관리비</t>
  </si>
  <si>
    <t>(재료비+직접노무비)*율 (도급금액 2천만원이상 적용), 전기단독공사(2.07)</t>
  </si>
  <si>
    <t>퇴직공제 부금비</t>
  </si>
  <si>
    <t>직접노무비 *율 (관공서-1억원이상건설공사만 적용, 사립학교는 50억이상)</t>
  </si>
  <si>
    <t>기   타    경   비</t>
  </si>
  <si>
    <t>(재료비+노무비) *율  (6개월이하 요율적용-건축공종과 동일)</t>
  </si>
  <si>
    <t>폐 기 물  처 리 비</t>
  </si>
  <si>
    <t>계</t>
  </si>
  <si>
    <t>일  반  관  리  비</t>
  </si>
  <si>
    <t>계 *율 (50억미만 요율적용)</t>
  </si>
  <si>
    <t>이                 윤</t>
  </si>
  <si>
    <t>(노무비+경비+일반관리비) *율</t>
  </si>
  <si>
    <t>&lt;---이윤에서 수정</t>
  </si>
  <si>
    <t>TRUNC((D10+D21+D23)*E24 -000(도급공사비 끝자리세자리)/1.1,0)</t>
  </si>
  <si>
    <t>작 업 설, 부 산 물</t>
  </si>
  <si>
    <t>(도급공사비가 000으로 안떨어질경우 마지막자리를 위아래수식을 수정할것)</t>
  </si>
  <si>
    <t>공   급     가   액</t>
  </si>
  <si>
    <t>전기손해배상공제</t>
  </si>
  <si>
    <r>
      <t>(도급액)*구성비율</t>
    </r>
    <r>
      <rPr>
        <sz val="12"/>
        <color rgb="FFFF0000"/>
        <rFont val="맑은 고딕"/>
        <family val="3"/>
        <charset val="129"/>
        <scheme val="minor"/>
      </rPr>
      <t xml:space="preserve"> (전기공사만 적용)</t>
    </r>
    <phoneticPr fontId="18" type="noConversion"/>
  </si>
  <si>
    <t>&lt;---2026.06.01추가됨</t>
    <phoneticPr fontId="18" type="noConversion"/>
  </si>
  <si>
    <t>손 해 배 상 보 험</t>
  </si>
  <si>
    <r>
      <t>(도급액)*구성비율</t>
    </r>
    <r>
      <rPr>
        <sz val="12"/>
        <color rgb="FFFF0000"/>
        <rFont val="맑은 고딕"/>
        <family val="3"/>
        <charset val="129"/>
        <scheme val="minor"/>
      </rPr>
      <t xml:space="preserve"> (소방공사만 적용)</t>
    </r>
    <phoneticPr fontId="18" type="noConversion"/>
  </si>
  <si>
    <t>부  가  가  치  세</t>
  </si>
  <si>
    <t>(공급가액+손해배상보험) *율</t>
  </si>
  <si>
    <t>도  급  공  사  비</t>
  </si>
  <si>
    <t>총   공    사    비</t>
  </si>
  <si>
    <t>* 파랑색 공사명은 공사명에 맞게 수정할것.</t>
  </si>
  <si>
    <t>* 적색 금액은 공종별내역서와 연결할것(해당항목이 없으면 삭제할것)</t>
  </si>
  <si>
    <t>* 검정색 요율은 조달청 제비율표참조(임의수정금지)</t>
  </si>
  <si>
    <t>* 파랑색 요율은 수정가능하나 발주처와 협의</t>
  </si>
  <si>
    <t>* 산업안전관리비는 a,b중 적은금액선택(자동수식계산되나, 비고에서 적용문구 바꿀것.)</t>
  </si>
  <si>
    <t>01010103  감지기이설 설비공사</t>
    <phoneticPr fontId="1" type="noConversion"/>
  </si>
  <si>
    <t>01010104  헤드이설 설비공사</t>
    <phoneticPr fontId="1" type="noConversion"/>
  </si>
  <si>
    <t>01010103  감지기이설 설비공사</t>
    <phoneticPr fontId="1" type="noConversion"/>
  </si>
  <si>
    <t>01010104  헤드이설 설비공사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</si>
</sst>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176" formatCode="#,###"/>
    <numFmt numFmtId="177" formatCode="0.000%"/>
    <numFmt numFmtId="178" formatCode="0.0%"/>
    <numFmt numFmtId="179" formatCode="0.00000%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3"/>
      <name val="맑은 고딕"/>
      <family val="3"/>
      <charset val="129"/>
      <scheme val="minor"/>
    </font>
    <font>
      <b/>
      <u/>
      <sz val="23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3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rgb="FF0000FF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26">
    <xf numFmtId="0" fontId="0" fillId="0" borderId="0" xfId="0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1" xfId="0" quotePrefix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4" xfId="0" quotePrefix="1" applyFont="1" applyFill="1" applyBorder="1" applyAlignment="1">
      <alignment vertical="center" wrapText="1"/>
    </xf>
    <xf numFmtId="0" fontId="3" fillId="4" borderId="4" xfId="0" quotePrefix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3" fillId="0" borderId="0" xfId="1" applyFont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42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12" fillId="0" borderId="9" xfId="1" quotePrefix="1" applyFont="1" applyBorder="1" applyAlignment="1">
      <alignment horizontal="center" vertical="center" wrapText="1"/>
    </xf>
    <xf numFmtId="0" fontId="12" fillId="0" borderId="0" xfId="1" applyFont="1">
      <alignment vertical="center"/>
    </xf>
    <xf numFmtId="0" fontId="13" fillId="0" borderId="5" xfId="1" quotePrefix="1" applyFont="1" applyBorder="1" applyAlignment="1">
      <alignment horizontal="distributed" vertical="center" wrapText="1" indent="2"/>
    </xf>
    <xf numFmtId="176" fontId="14" fillId="0" borderId="5" xfId="1" applyNumberFormat="1" applyFont="1" applyBorder="1" applyAlignment="1">
      <alignment vertical="center" wrapText="1"/>
    </xf>
    <xf numFmtId="0" fontId="15" fillId="0" borderId="5" xfId="1" quotePrefix="1" applyFont="1" applyBorder="1" applyAlignment="1">
      <alignment vertical="center" wrapText="1"/>
    </xf>
    <xf numFmtId="0" fontId="13" fillId="0" borderId="5" xfId="1" quotePrefix="1" applyFont="1" applyBorder="1" applyAlignment="1">
      <alignment horizontal="left" vertical="center" wrapText="1" indent="1"/>
    </xf>
    <xf numFmtId="0" fontId="13" fillId="0" borderId="0" xfId="1" applyFont="1">
      <alignment vertical="center"/>
    </xf>
    <xf numFmtId="176" fontId="13" fillId="0" borderId="5" xfId="1" applyNumberFormat="1" applyFont="1" applyBorder="1" applyAlignment="1">
      <alignment vertical="center" wrapText="1"/>
    </xf>
    <xf numFmtId="10" fontId="15" fillId="0" borderId="5" xfId="3" quotePrefix="1" applyNumberFormat="1" applyFont="1" applyBorder="1" applyAlignment="1">
      <alignment vertical="center" wrapText="1"/>
    </xf>
    <xf numFmtId="0" fontId="13" fillId="0" borderId="5" xfId="3" quotePrefix="1" applyFont="1" applyBorder="1" applyAlignment="1">
      <alignment horizontal="left" vertical="center" wrapText="1" indent="1"/>
    </xf>
    <xf numFmtId="0" fontId="16" fillId="0" borderId="0" xfId="1" quotePrefix="1" applyFont="1">
      <alignment vertical="center"/>
    </xf>
    <xf numFmtId="0" fontId="15" fillId="0" borderId="5" xfId="3" quotePrefix="1" applyFont="1" applyBorder="1" applyAlignment="1">
      <alignment vertical="center" wrapText="1"/>
    </xf>
    <xf numFmtId="0" fontId="8" fillId="0" borderId="0" xfId="1" quotePrefix="1" applyFont="1">
      <alignment vertical="center"/>
    </xf>
    <xf numFmtId="0" fontId="13" fillId="4" borderId="5" xfId="1" quotePrefix="1" applyFont="1" applyFill="1" applyBorder="1" applyAlignment="1">
      <alignment horizontal="distributed" vertical="center" wrapText="1" indent="2"/>
    </xf>
    <xf numFmtId="176" fontId="14" fillId="4" borderId="5" xfId="1" applyNumberFormat="1" applyFont="1" applyFill="1" applyBorder="1" applyAlignment="1">
      <alignment vertical="center" wrapText="1"/>
    </xf>
    <xf numFmtId="0" fontId="15" fillId="4" borderId="5" xfId="3" quotePrefix="1" applyFont="1" applyFill="1" applyBorder="1" applyAlignment="1">
      <alignment vertical="center" wrapText="1"/>
    </xf>
    <xf numFmtId="0" fontId="13" fillId="4" borderId="5" xfId="3" quotePrefix="1" applyFont="1" applyFill="1" applyBorder="1" applyAlignment="1">
      <alignment horizontal="left" vertical="center" wrapText="1" indent="1"/>
    </xf>
    <xf numFmtId="176" fontId="17" fillId="4" borderId="5" xfId="1" applyNumberFormat="1" applyFont="1" applyFill="1" applyBorder="1" applyAlignment="1">
      <alignment vertical="center" wrapText="1"/>
    </xf>
    <xf numFmtId="10" fontId="15" fillId="4" borderId="5" xfId="3" quotePrefix="1" applyNumberFormat="1" applyFont="1" applyFill="1" applyBorder="1" applyAlignment="1">
      <alignment vertical="center" wrapText="1"/>
    </xf>
    <xf numFmtId="176" fontId="13" fillId="4" borderId="5" xfId="1" applyNumberFormat="1" applyFont="1" applyFill="1" applyBorder="1" applyAlignment="1">
      <alignment vertical="center" wrapText="1"/>
    </xf>
    <xf numFmtId="177" fontId="15" fillId="4" borderId="5" xfId="3" quotePrefix="1" applyNumberFormat="1" applyFont="1" applyFill="1" applyBorder="1" applyAlignment="1">
      <alignment vertical="center" wrapText="1"/>
    </xf>
    <xf numFmtId="0" fontId="13" fillId="4" borderId="5" xfId="1" applyFont="1" applyFill="1" applyBorder="1" applyAlignment="1">
      <alignment horizontal="distributed" vertical="center" wrapText="1" indent="2"/>
    </xf>
    <xf numFmtId="176" fontId="17" fillId="4" borderId="5" xfId="3" applyNumberFormat="1" applyFont="1" applyFill="1" applyBorder="1" applyAlignment="1">
      <alignment vertical="center" wrapText="1"/>
    </xf>
    <xf numFmtId="176" fontId="13" fillId="4" borderId="8" xfId="1" applyNumberFormat="1" applyFont="1" applyFill="1" applyBorder="1" applyAlignment="1">
      <alignment vertical="center" wrapText="1"/>
    </xf>
    <xf numFmtId="178" fontId="15" fillId="4" borderId="5" xfId="3" quotePrefix="1" applyNumberFormat="1" applyFont="1" applyFill="1" applyBorder="1" applyAlignment="1">
      <alignment vertical="center" wrapText="1"/>
    </xf>
    <xf numFmtId="0" fontId="13" fillId="4" borderId="12" xfId="1" quotePrefix="1" applyFont="1" applyFill="1" applyBorder="1" applyAlignment="1">
      <alignment horizontal="distributed" vertical="center" wrapText="1" indent="2"/>
    </xf>
    <xf numFmtId="0" fontId="13" fillId="4" borderId="12" xfId="4" quotePrefix="1" applyFont="1" applyFill="1" applyBorder="1" applyAlignment="1">
      <alignment horizontal="distributed" vertical="center" wrapText="1" indent="2"/>
    </xf>
    <xf numFmtId="176" fontId="14" fillId="4" borderId="8" xfId="4" applyNumberFormat="1" applyFont="1" applyFill="1" applyBorder="1" applyAlignment="1">
      <alignment vertical="center" wrapText="1"/>
    </xf>
    <xf numFmtId="176" fontId="13" fillId="0" borderId="12" xfId="1" applyNumberFormat="1" applyFont="1" applyBorder="1" applyAlignment="1">
      <alignment vertical="center" wrapText="1"/>
    </xf>
    <xf numFmtId="0" fontId="15" fillId="0" borderId="12" xfId="1" quotePrefix="1" applyFont="1" applyBorder="1" applyAlignment="1">
      <alignment vertical="center" wrapText="1"/>
    </xf>
    <xf numFmtId="0" fontId="13" fillId="0" borderId="12" xfId="3" quotePrefix="1" applyFont="1" applyBorder="1" applyAlignment="1">
      <alignment horizontal="left" vertical="center" wrapText="1" indent="1"/>
    </xf>
    <xf numFmtId="178" fontId="15" fillId="0" borderId="5" xfId="1" quotePrefix="1" applyNumberFormat="1" applyFont="1" applyBorder="1" applyAlignment="1">
      <alignment vertical="center" wrapText="1"/>
    </xf>
    <xf numFmtId="0" fontId="17" fillId="0" borderId="5" xfId="1" quotePrefix="1" applyFont="1" applyBorder="1" applyAlignment="1">
      <alignment horizontal="left" vertical="center" wrapText="1" indent="1"/>
    </xf>
    <xf numFmtId="176" fontId="15" fillId="0" borderId="5" xfId="3" applyNumberFormat="1" applyFont="1" applyBorder="1" applyAlignment="1">
      <alignment vertical="center" wrapText="1"/>
    </xf>
    <xf numFmtId="179" fontId="15" fillId="0" borderId="5" xfId="3" quotePrefix="1" applyNumberFormat="1" applyFont="1" applyBorder="1" applyAlignment="1">
      <alignment vertical="center" wrapText="1"/>
    </xf>
    <xf numFmtId="0" fontId="15" fillId="0" borderId="5" xfId="3" quotePrefix="1" applyFont="1" applyBorder="1" applyAlignment="1">
      <alignment horizontal="left" vertical="center" wrapText="1" indent="1"/>
    </xf>
    <xf numFmtId="0" fontId="13" fillId="0" borderId="0" xfId="3" applyFont="1">
      <alignment vertical="center"/>
    </xf>
    <xf numFmtId="177" fontId="15" fillId="0" borderId="5" xfId="3" quotePrefix="1" applyNumberFormat="1" applyFont="1" applyBorder="1" applyAlignment="1">
      <alignment vertical="center" wrapText="1"/>
    </xf>
    <xf numFmtId="9" fontId="17" fillId="0" borderId="5" xfId="1" quotePrefix="1" applyNumberFormat="1" applyFont="1" applyBorder="1" applyAlignment="1">
      <alignment vertical="center" wrapText="1"/>
    </xf>
    <xf numFmtId="176" fontId="9" fillId="2" borderId="5" xfId="1" applyNumberFormat="1" applyFont="1" applyFill="1" applyBorder="1" applyAlignment="1">
      <alignment vertical="center" wrapText="1"/>
    </xf>
    <xf numFmtId="0" fontId="15" fillId="2" borderId="5" xfId="1" quotePrefix="1" applyFont="1" applyFill="1" applyBorder="1" applyAlignment="1">
      <alignment vertical="center" wrapText="1"/>
    </xf>
    <xf numFmtId="0" fontId="13" fillId="2" borderId="5" xfId="1" quotePrefix="1" applyFont="1" applyFill="1" applyBorder="1" applyAlignment="1">
      <alignment horizontal="left" vertical="center" wrapText="1" indent="1"/>
    </xf>
    <xf numFmtId="176" fontId="9" fillId="5" borderId="5" xfId="1" applyNumberFormat="1" applyFont="1" applyFill="1" applyBorder="1" applyAlignment="1">
      <alignment vertical="center" wrapText="1"/>
    </xf>
    <xf numFmtId="0" fontId="8" fillId="5" borderId="5" xfId="1" quotePrefix="1" applyFont="1" applyFill="1" applyBorder="1" applyAlignment="1">
      <alignment vertical="center" wrapText="1"/>
    </xf>
    <xf numFmtId="0" fontId="9" fillId="5" borderId="5" xfId="1" quotePrefix="1" applyFont="1" applyFill="1" applyBorder="1" applyAlignment="1">
      <alignment horizontal="left" vertical="center" wrapText="1" indent="1"/>
    </xf>
    <xf numFmtId="0" fontId="19" fillId="0" borderId="0" xfId="1" applyFont="1">
      <alignment vertical="center"/>
    </xf>
    <xf numFmtId="0" fontId="20" fillId="0" borderId="0" xfId="1" applyFont="1">
      <alignment vertical="center"/>
    </xf>
    <xf numFmtId="0" fontId="21" fillId="0" borderId="0" xfId="1" applyFont="1">
      <alignment vertical="center"/>
    </xf>
    <xf numFmtId="0" fontId="22" fillId="0" borderId="0" xfId="1" applyFont="1">
      <alignment vertical="center"/>
    </xf>
    <xf numFmtId="0" fontId="9" fillId="2" borderId="10" xfId="1" quotePrefix="1" applyFont="1" applyFill="1" applyBorder="1" applyAlignment="1">
      <alignment horizontal="distributed" vertical="center" wrapText="1" indent="2"/>
    </xf>
    <xf numFmtId="0" fontId="9" fillId="2" borderId="7" xfId="1" quotePrefix="1" applyFont="1" applyFill="1" applyBorder="1" applyAlignment="1">
      <alignment horizontal="distributed" vertical="center" wrapText="1" indent="2"/>
    </xf>
    <xf numFmtId="0" fontId="9" fillId="2" borderId="8" xfId="1" quotePrefix="1" applyFont="1" applyFill="1" applyBorder="1" applyAlignment="1">
      <alignment horizontal="distributed" vertical="center" wrapText="1" indent="2"/>
    </xf>
    <xf numFmtId="0" fontId="9" fillId="5" borderId="10" xfId="1" quotePrefix="1" applyFont="1" applyFill="1" applyBorder="1" applyAlignment="1">
      <alignment horizontal="distributed" vertical="center" wrapText="1" indent="2"/>
    </xf>
    <xf numFmtId="0" fontId="9" fillId="5" borderId="7" xfId="1" quotePrefix="1" applyFont="1" applyFill="1" applyBorder="1" applyAlignment="1">
      <alignment horizontal="distributed" vertical="center" wrapText="1" indent="2"/>
    </xf>
    <xf numFmtId="0" fontId="9" fillId="5" borderId="8" xfId="1" quotePrefix="1" applyFont="1" applyFill="1" applyBorder="1" applyAlignment="1">
      <alignment horizontal="distributed" vertical="center" wrapText="1" indent="2"/>
    </xf>
    <xf numFmtId="0" fontId="13" fillId="0" borderId="10" xfId="1" quotePrefix="1" applyFont="1" applyBorder="1" applyAlignment="1">
      <alignment horizontal="distributed" vertical="center" wrapText="1" indent="2"/>
    </xf>
    <xf numFmtId="0" fontId="13" fillId="0" borderId="7" xfId="1" quotePrefix="1" applyFont="1" applyBorder="1" applyAlignment="1">
      <alignment horizontal="distributed" vertical="center" wrapText="1" indent="2"/>
    </xf>
    <xf numFmtId="0" fontId="13" fillId="0" borderId="8" xfId="1" quotePrefix="1" applyFont="1" applyBorder="1" applyAlignment="1">
      <alignment horizontal="distributed" vertical="center" wrapText="1" indent="2"/>
    </xf>
    <xf numFmtId="0" fontId="13" fillId="0" borderId="10" xfId="3" quotePrefix="1" applyFont="1" applyBorder="1" applyAlignment="1">
      <alignment horizontal="distributed" vertical="center" wrapText="1" indent="2"/>
    </xf>
    <xf numFmtId="0" fontId="13" fillId="0" borderId="7" xfId="3" quotePrefix="1" applyFont="1" applyBorder="1" applyAlignment="1">
      <alignment horizontal="distributed" vertical="center" wrapText="1" indent="2"/>
    </xf>
    <xf numFmtId="0" fontId="13" fillId="0" borderId="8" xfId="3" quotePrefix="1" applyFont="1" applyBorder="1" applyAlignment="1">
      <alignment horizontal="distributed" vertical="center" wrapText="1" indent="2"/>
    </xf>
    <xf numFmtId="0" fontId="15" fillId="0" borderId="10" xfId="3" quotePrefix="1" applyFont="1" applyBorder="1" applyAlignment="1">
      <alignment horizontal="distributed" vertical="center" wrapText="1" indent="2"/>
    </xf>
    <xf numFmtId="0" fontId="15" fillId="0" borderId="7" xfId="3" quotePrefix="1" applyFont="1" applyBorder="1" applyAlignment="1">
      <alignment horizontal="distributed" vertical="center" wrapText="1" indent="2"/>
    </xf>
    <xf numFmtId="0" fontId="15" fillId="0" borderId="8" xfId="3" quotePrefix="1" applyFont="1" applyBorder="1" applyAlignment="1">
      <alignment horizontal="distributed" vertical="center" wrapText="1" indent="2"/>
    </xf>
    <xf numFmtId="0" fontId="7" fillId="0" borderId="0" xfId="1" applyFont="1" applyAlignment="1">
      <alignment horizontal="center" vertical="center"/>
    </xf>
    <xf numFmtId="0" fontId="8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11" fillId="0" borderId="6" xfId="3" applyFont="1" applyBorder="1" applyAlignment="1">
      <alignment horizontal="left" vertical="center" indent="1"/>
    </xf>
    <xf numFmtId="0" fontId="12" fillId="0" borderId="10" xfId="1" quotePrefix="1" applyFont="1" applyBorder="1" applyAlignment="1">
      <alignment horizontal="center" vertical="center" wrapText="1"/>
    </xf>
    <xf numFmtId="0" fontId="12" fillId="0" borderId="7" xfId="1" quotePrefix="1" applyFont="1" applyBorder="1" applyAlignment="1">
      <alignment horizontal="center" vertical="center" wrapText="1"/>
    </xf>
    <xf numFmtId="0" fontId="12" fillId="0" borderId="8" xfId="1" quotePrefix="1" applyFont="1" applyBorder="1" applyAlignment="1">
      <alignment horizontal="center" vertical="center" wrapText="1"/>
    </xf>
    <xf numFmtId="0" fontId="13" fillId="0" borderId="9" xfId="1" quotePrefix="1" applyFont="1" applyBorder="1" applyAlignment="1">
      <alignment horizontal="center" vertical="distributed" textRotation="255" wrapText="1" indent="4"/>
    </xf>
    <xf numFmtId="0" fontId="13" fillId="0" borderId="11" xfId="1" quotePrefix="1" applyFont="1" applyBorder="1" applyAlignment="1">
      <alignment horizontal="center" vertical="distributed" textRotation="255" wrapText="1" indent="4"/>
    </xf>
    <xf numFmtId="0" fontId="13" fillId="0" borderId="12" xfId="1" quotePrefix="1" applyFont="1" applyBorder="1" applyAlignment="1">
      <alignment horizontal="center" vertical="distributed" textRotation="255" wrapText="1" indent="4"/>
    </xf>
    <xf numFmtId="0" fontId="13" fillId="0" borderId="9" xfId="1" quotePrefix="1" applyFont="1" applyBorder="1" applyAlignment="1">
      <alignment horizontal="distributed" vertical="center" textRotation="255" wrapText="1"/>
    </xf>
    <xf numFmtId="0" fontId="13" fillId="0" borderId="11" xfId="1" quotePrefix="1" applyFont="1" applyBorder="1" applyAlignment="1">
      <alignment horizontal="distributed" vertical="center" textRotation="255" wrapText="1"/>
    </xf>
    <xf numFmtId="0" fontId="13" fillId="0" borderId="12" xfId="1" quotePrefix="1" applyFont="1" applyBorder="1" applyAlignment="1">
      <alignment horizontal="distributed" vertical="center" textRotation="255" wrapText="1"/>
    </xf>
    <xf numFmtId="0" fontId="13" fillId="4" borderId="9" xfId="1" quotePrefix="1" applyFont="1" applyFill="1" applyBorder="1" applyAlignment="1">
      <alignment horizontal="center" vertical="distributed" textRotation="255" wrapText="1" indent="3"/>
    </xf>
    <xf numFmtId="0" fontId="13" fillId="4" borderId="11" xfId="1" quotePrefix="1" applyFont="1" applyFill="1" applyBorder="1" applyAlignment="1">
      <alignment horizontal="center" vertical="distributed" textRotation="255" wrapText="1" indent="3"/>
    </xf>
    <xf numFmtId="0" fontId="13" fillId="4" borderId="12" xfId="1" quotePrefix="1" applyFont="1" applyFill="1" applyBorder="1" applyAlignment="1">
      <alignment horizontal="center" vertical="distributed" textRotation="255" wrapText="1" indent="3"/>
    </xf>
    <xf numFmtId="0" fontId="13" fillId="0" borderId="10" xfId="1" quotePrefix="1" applyFont="1" applyBorder="1" applyAlignment="1">
      <alignment horizontal="center" vertical="center" wrapText="1"/>
    </xf>
    <xf numFmtId="0" fontId="13" fillId="0" borderId="7" xfId="1" quotePrefix="1" applyFont="1" applyBorder="1" applyAlignment="1">
      <alignment horizontal="center" vertical="center" wrapText="1"/>
    </xf>
    <xf numFmtId="0" fontId="13" fillId="0" borderId="8" xfId="1" quotePrefix="1" applyFont="1" applyBorder="1" applyAlignment="1">
      <alignment horizontal="center" vertical="center" wrapText="1"/>
    </xf>
    <xf numFmtId="0" fontId="4" fillId="0" borderId="10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2" xfId="0" quotePrefix="1" applyFont="1" applyBorder="1" applyAlignment="1">
      <alignment horizontal="center" vertical="center"/>
    </xf>
    <xf numFmtId="0" fontId="3" fillId="0" borderId="0" xfId="0" quotePrefix="1" applyFont="1">
      <alignment vertical="center"/>
    </xf>
  </cellXfs>
  <cellStyles count="5">
    <cellStyle name="표준" xfId="0" builtinId="0"/>
    <cellStyle name="표준 10 2 2 2 2" xfId="3" xr:uid="{D6887C85-283B-4708-AC62-4E9481D71E4F}"/>
    <cellStyle name="표준 10 2 3 2" xfId="4" xr:uid="{AFB343D1-3440-4996-9154-F57C1559E3E4}"/>
    <cellStyle name="표준 10 3 2 2" xfId="1" xr:uid="{1905A983-1204-420A-B0F8-5E002D113310}"/>
    <cellStyle name="표준 2" xfId="2" xr:uid="{CD7DBFC0-595C-47FA-9C51-61D24AC35F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일위대가"/>
      <sheetName val="부대대비"/>
      <sheetName val="냉연집계"/>
      <sheetName val="Sheet3"/>
      <sheetName val="신우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대비"/>
      <sheetName val="내역서(총)"/>
      <sheetName val="J直材4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입찰안"/>
      <sheetName val="N賃率-職"/>
      <sheetName val="직노"/>
      <sheetName val="설계조건"/>
      <sheetName val="을지"/>
      <sheetName val="FANDBS"/>
      <sheetName val="GRDATA"/>
      <sheetName val="SHAFTDBSE"/>
      <sheetName val="자재단가비교표"/>
      <sheetName val="주소록"/>
      <sheetName val="공사현황"/>
      <sheetName val="20관리비율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전기일위대가"/>
      <sheetName val="DATA"/>
      <sheetName val="화재 탐지 설비"/>
      <sheetName val="工완성공사율"/>
      <sheetName val="공사원가계산서"/>
      <sheetName val="Y-WORK"/>
      <sheetName val="원가계산서"/>
      <sheetName val="타견적1"/>
      <sheetName val="타견적2"/>
      <sheetName val="타견적3"/>
      <sheetName val="개요"/>
      <sheetName val="DB"/>
      <sheetName val="기성금내역서"/>
      <sheetName val="견적서"/>
      <sheetName val="일위단가"/>
      <sheetName val="건축내역"/>
      <sheetName val="합천내역"/>
      <sheetName val="1안"/>
      <sheetName val="내역"/>
      <sheetName val="Sheet1"/>
      <sheetName val="단가표"/>
      <sheetName val="음료실행"/>
      <sheetName val="APT내역"/>
      <sheetName val="부대시설"/>
      <sheetName val="기둥(원형)"/>
      <sheetName val="설직재-1"/>
      <sheetName val="EACT10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Sheet9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GAEYO"/>
      <sheetName val="밸브설치"/>
      <sheetName val="단"/>
      <sheetName val="내역서1999.8최종"/>
      <sheetName val="견적대비 견적서"/>
      <sheetName val="사통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copy"/>
      <sheetName val="11.단가비교표_"/>
      <sheetName val="16.기계경비산출내역_"/>
      <sheetName val="기성"/>
      <sheetName val="건축원가계산서"/>
      <sheetName val="전기"/>
      <sheetName val="날개벽수량표"/>
      <sheetName val="화재_탐지_설비"/>
      <sheetName val="백암비스타내역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소상_&quot;1&quot;"/>
      <sheetName val="공통가설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입출재고현황 (2)"/>
      <sheetName val="심사계산"/>
      <sheetName val="심사물량"/>
      <sheetName val="VE절감"/>
      <sheetName val="물량표S"/>
      <sheetName val="금액내역서"/>
      <sheetName val="물가시세"/>
      <sheetName val="ITEM"/>
      <sheetName val="type-F"/>
      <sheetName val="CTEMCOST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FPA"/>
      <sheetName val="순수개발"/>
      <sheetName val="Data Vol"/>
      <sheetName val="차수"/>
      <sheetName val="전체"/>
      <sheetName val="Galaxy 소비자가격표"/>
      <sheetName val="가로등기초"/>
      <sheetName val="BASIC (2)"/>
      <sheetName val="dt0301"/>
      <sheetName val="dtt0301"/>
      <sheetName val="7.1 자재단가표(케이블)"/>
      <sheetName val="목록"/>
      <sheetName val="LOAD-46"/>
      <sheetName val="부하(성남)"/>
      <sheetName val="토공계산서(부체도로)"/>
      <sheetName val="내부부하"/>
      <sheetName val="설계내역(2001)"/>
      <sheetName val="본체"/>
      <sheetName val="토목"/>
      <sheetName val="단가목록"/>
      <sheetName val="대창(장성)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실행내역"/>
      <sheetName val="조도계산서 _도서_"/>
      <sheetName val="원가 (2)"/>
      <sheetName val="대치판정"/>
      <sheetName val="rate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이토변실(A3-LINE)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실행"/>
      <sheetName val="DRUM"/>
      <sheetName val="담장산출"/>
      <sheetName val="BOX"/>
      <sheetName val="건축내역서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외주가공"/>
      <sheetName val="7단가"/>
      <sheetName val="품산출서"/>
      <sheetName val="1-1"/>
      <sheetName val="차도조도계산"/>
      <sheetName val="자료"/>
      <sheetName val="우각부보강"/>
      <sheetName val="단면가정"/>
      <sheetName val="7내역"/>
      <sheetName val="표지판단위"/>
      <sheetName val="설계"/>
      <sheetName val="BUS제원1"/>
      <sheetName val="dtxl"/>
      <sheetName val="단가조사서"/>
      <sheetName val="목차"/>
      <sheetName val="간지"/>
      <sheetName val="간선계산"/>
      <sheetName val="소업1교"/>
      <sheetName val="sub"/>
      <sheetName val="노무비 근거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배수내역 (2)"/>
      <sheetName val="협조전"/>
      <sheetName val="단위중량"/>
      <sheetName val="CB"/>
      <sheetName val="단위수량"/>
      <sheetName val="변경갑지"/>
      <sheetName val="증감(갑지)"/>
      <sheetName val="손익차9월2"/>
      <sheetName val="단가"/>
      <sheetName val="DLA"/>
      <sheetName val=" 견적서"/>
      <sheetName val="변압기 및 발전기 용량"/>
      <sheetName val="cost"/>
      <sheetName val="상승노임"/>
      <sheetName val="변화치수"/>
      <sheetName val="수량산출서 갑지"/>
      <sheetName val=" HIT-&gt;HMC 견적(3900)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시행후면적"/>
      <sheetName val="수지예산"/>
      <sheetName val="단가대비"/>
      <sheetName val="소요자재"/>
      <sheetName val="ROOF(ALKALI)"/>
      <sheetName val="일위대가(4층원격)"/>
      <sheetName val="건축집계표"/>
      <sheetName val="단가표 "/>
      <sheetName val="견내"/>
      <sheetName val="매립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계약내력"/>
      <sheetName val="11"/>
      <sheetName val="맨홀토공"/>
      <sheetName val="전선 및 전선관"/>
      <sheetName val="청주(철골발주의뢰서)"/>
      <sheetName val="정렬"/>
      <sheetName val="분전함신설"/>
      <sheetName val="접지1종"/>
      <sheetName val="A-4"/>
      <sheetName val="자재테이블"/>
      <sheetName val="산출금액내역"/>
      <sheetName val="실행간접비용"/>
      <sheetName val="자판실행"/>
      <sheetName val="목표세부명세"/>
      <sheetName val="Baby일위대가"/>
      <sheetName val="토사(PE)"/>
      <sheetName val="Ekog10"/>
      <sheetName val="코드표"/>
      <sheetName val="기초단가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재1"/>
      <sheetName val="I.설계조건"/>
      <sheetName val="기초자료입력"/>
      <sheetName val="자재조사표(참고용)"/>
      <sheetName val="품셈집계표"/>
      <sheetName val="일반부표집계표"/>
      <sheetName val="공주-교대(A1)"/>
      <sheetName val="가격표"/>
      <sheetName val="연령현황"/>
      <sheetName val="암거공"/>
      <sheetName val="9호관로"/>
      <sheetName val="DHEQSUPT"/>
      <sheetName val="DATA1"/>
      <sheetName val="배수통관(좌)"/>
      <sheetName val="공종별내역서"/>
      <sheetName val="시화점실행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분류작업"/>
      <sheetName val="기본자료"/>
      <sheetName val="2002상반기노임기준"/>
      <sheetName val="안정계산"/>
      <sheetName val="전체현황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매크로"/>
      <sheetName val="원가입력"/>
      <sheetName val="교통대책내역"/>
      <sheetName val="수량집계"/>
      <sheetName val="수량산출서 (2)"/>
      <sheetName val="Customer Databas"/>
      <sheetName val="암거"/>
      <sheetName val="포장공"/>
      <sheetName val="배수공"/>
      <sheetName val="Controls"/>
      <sheetName val="원계약서"/>
      <sheetName val="총괄내역"/>
      <sheetName val="우수"/>
      <sheetName val="__"/>
      <sheetName val="DIAPHRAGM"/>
      <sheetName val="물량산출근거"/>
      <sheetName val="설계예산서(2016년 보안등 신설공사 단가계약-).xls"/>
      <sheetName val="CATV"/>
      <sheetName val="CAL"/>
      <sheetName val="COVER-P"/>
      <sheetName val="3BL공동구 수량"/>
      <sheetName val="수안보-MBR1"/>
      <sheetName val="L형 옹벽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자재"/>
      <sheetName val="원형맨홀수량"/>
      <sheetName val="기기리스트"/>
      <sheetName val="01"/>
      <sheetName val="연돌일위집계"/>
      <sheetName val="일위대가1"/>
      <sheetName val="원형측구(B-type)"/>
      <sheetName val="콘_재료분리(1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시행예산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AHU집계"/>
      <sheetName val="INPUT"/>
      <sheetName val="Macro(차단기)"/>
      <sheetName val="BQ(실행)"/>
      <sheetName val="JUCK"/>
      <sheetName val="요약&amp;결과"/>
      <sheetName val="배관배선 단가조사"/>
      <sheetName val="유림총괄"/>
      <sheetName val="본실행경비"/>
      <sheetName val="작업일정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해상PCB"/>
      <sheetName val="출입자명단"/>
      <sheetName val="뚝토공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몰탈재료산출"/>
      <sheetName val="G.R300경비"/>
      <sheetName val="Macro(전선)"/>
      <sheetName val="기초안정검토"/>
      <sheetName val="15100"/>
      <sheetName val="현장지지물물량"/>
      <sheetName val="두앙"/>
      <sheetName val="통합"/>
      <sheetName val="COVER"/>
      <sheetName val="집계"/>
      <sheetName val="재료비"/>
      <sheetName val="보온자재단가표"/>
      <sheetName val="소운반"/>
      <sheetName val="단가대비표 표지"/>
      <sheetName val="2000시행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VENDOR LIST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BOQ(전체)"/>
      <sheetName val="사전공사"/>
      <sheetName val="단위수량산출"/>
      <sheetName val="EPro"/>
      <sheetName val="오존실배관내역"/>
      <sheetName val="특별교실"/>
      <sheetName val="각종양식"/>
      <sheetName val="BSD (2)"/>
      <sheetName val="대전-교대(A1-A2)"/>
      <sheetName val="8-1"/>
      <sheetName val="물가"/>
      <sheetName val="설계명세서"/>
      <sheetName val="기성내역서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총요약서"/>
      <sheetName val="지주목시비량산출서"/>
      <sheetName val="1-3.조건,바닥판 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3.공통공사대비"/>
      <sheetName val="TABLE DB"/>
      <sheetName val="쌍용 data base"/>
      <sheetName val="guard(mac)"/>
      <sheetName val="추가예산"/>
      <sheetName val="Sheet4"/>
      <sheetName val="산수배수"/>
      <sheetName val="우棌"/>
      <sheetName val="사업수지"/>
      <sheetName val="1,2공구원가계산서"/>
      <sheetName val="2공구산출내역"/>
      <sheetName val="1공구산출내역서"/>
      <sheetName val="Proposal"/>
      <sheetName val="배수공 시멘트 및 골재량 산출"/>
      <sheetName val="원가계산하도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첨부1-1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TARGET"/>
      <sheetName val="기본DATA"/>
      <sheetName val="보험료산출"/>
      <sheetName val="Oper_Amount"/>
      <sheetName val="8_PILE__(돌출)"/>
      <sheetName val="조도계산서__도서_"/>
      <sheetName val="횡_연장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기초공"/>
      <sheetName val="물량표"/>
      <sheetName val="평가데이터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옹벽1"/>
      <sheetName val="CALCULATION"/>
      <sheetName val="직접인건비"/>
      <sheetName val="토적표"/>
      <sheetName val="Front"/>
      <sheetName val="사용성검토"/>
      <sheetName val="깨기수량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단락전류-A"/>
      <sheetName val="참조"/>
      <sheetName val="총_x0010__x0000_"/>
      <sheetName val="주식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요율"/>
      <sheetName val="일위집계(기존)"/>
      <sheetName val="제경비"/>
      <sheetName val="내역서(삼호)"/>
      <sheetName val="규격"/>
      <sheetName val="입고장부 (4)"/>
      <sheetName val="견적보고(총액)"/>
      <sheetName val="공사손익실적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23"/>
      <sheetName val="총ꊐ˕"/>
      <sheetName val="물가자료"/>
      <sheetName val="부대집계1"/>
      <sheetName val="가도단위"/>
      <sheetName val="3BL공동구 수_x0000_"/>
      <sheetName val="3BL공동구 수嚠"/>
      <sheetName val="3BL공동구 수吐"/>
      <sheetName val="식재품셈"/>
      <sheetName val="본사공가현황"/>
      <sheetName val="11.자재단가"/>
      <sheetName val="NEGO"/>
      <sheetName val="직접경비"/>
      <sheetName val="C.배수관공"/>
      <sheetName val="비용"/>
      <sheetName val="4.2.1 마루높이 검토"/>
      <sheetName val="타견적(을)"/>
      <sheetName val="SANTOGO"/>
      <sheetName val="SANBAISU"/>
      <sheetName val="구천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실행예산서"/>
      <sheetName val="설계내역서"/>
      <sheetName val="역T형교대(말뚝기초)"/>
      <sheetName val="금주1교"/>
      <sheetName val="투찰"/>
      <sheetName val="철근량"/>
      <sheetName val="신림자금"/>
      <sheetName val=" 총괄표"/>
      <sheetName val="지급자재조서"/>
      <sheetName val="관로공표지"/>
      <sheetName val="총"/>
      <sheetName val="총肸"/>
      <sheetName val="총Ῐᅯ"/>
      <sheetName val="총葨ù"/>
      <sheetName val="총_x0005__x0000_"/>
      <sheetName val="근생APT-신마감"/>
      <sheetName val="복지관_FIART"/>
      <sheetName val="근생APT-FIART"/>
      <sheetName val="근생-FIART"/>
      <sheetName val="유지관_x0000_"/>
      <sheetName val="간접"/>
      <sheetName val="총缀⇐"/>
      <sheetName val="총䮘໪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원본"/>
      <sheetName val="일반수량총괄집계"/>
      <sheetName val="암거ၒ"/>
      <sheetName val="1.개요"/>
      <sheetName val="전기자료"/>
      <sheetName val="CVT산정"/>
      <sheetName val="수량산출서-2"/>
      <sheetName val="우수공"/>
      <sheetName val="기계경비일람"/>
      <sheetName val="종합단가표"/>
      <sheetName val="woo(mac)"/>
      <sheetName val="F4-F7"/>
      <sheetName val="FOOTING단면력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6공구(당초)"/>
      <sheetName val="시설물일위"/>
      <sheetName val="현장식당(1)"/>
      <sheetName val="양수장"/>
      <sheetName val="양수장내역"/>
      <sheetName val="범례표"/>
      <sheetName val="증감내역서"/>
      <sheetName val="교량data"/>
      <sheetName val="토공"/>
      <sheetName val="품셈TABLE"/>
      <sheetName val="시점교대"/>
      <sheetName val="총괄BOQ"/>
      <sheetName val="내역(전체)"/>
      <sheetName val="내역_ver1.0"/>
      <sheetName val="일위총괄표"/>
      <sheetName val="입력"/>
      <sheetName val="경비2내역"/>
      <sheetName val="95년12월말"/>
      <sheetName val="basic_info"/>
      <sheetName val="8-3기계경비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회사기초자료"/>
      <sheetName val="건축공사 집계표"/>
      <sheetName val="골조"/>
      <sheetName val="외천교"/>
      <sheetName val="표지 (2)"/>
      <sheetName val="Calcs"/>
      <sheetName val="05년"/>
      <sheetName val="부적합유형"/>
      <sheetName val="부적합 유형"/>
      <sheetName val="단漰_x001d_潼"/>
      <sheetName val="잔공사현황"/>
      <sheetName val="원가서"/>
      <sheetName val="계수시트"/>
      <sheetName val="c_balju"/>
      <sheetName val="가시설단위수량"/>
      <sheetName val="eq_data"/>
      <sheetName val="현장관리비"/>
      <sheetName val="DOGI"/>
      <sheetName val="물가시세표"/>
      <sheetName val="감액총괄표"/>
      <sheetName val="내역(영일)"/>
      <sheetName val="VS P-Q"/>
      <sheetName val="소요자재명세서2"/>
      <sheetName val="3.CCTV설비공사"/>
      <sheetName val="sheet10"/>
      <sheetName val="단면 (2)"/>
      <sheetName val="7 th"/>
      <sheetName val="구조물터파기수량집계"/>
      <sheetName val="C_DATA"/>
      <sheetName val="내역서01"/>
      <sheetName val="전체내역 (2)"/>
      <sheetName val="은행코드"/>
      <sheetName val="이름정의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설계내역"/>
      <sheetName val="산거각호표"/>
      <sheetName val="예산명세서"/>
      <sheetName val="rpcc"/>
      <sheetName val="옹벽"/>
      <sheetName val="Bill 2.2 Villa 2 beds"/>
      <sheetName val="b"/>
      <sheetName val="一発シート"/>
      <sheetName val="노무비(전지2기)"/>
      <sheetName val="노임단가표"/>
      <sheetName val="소일위대가코드표"/>
      <sheetName val="날개벽(시점좌측)"/>
      <sheetName val="지사인원사무실"/>
      <sheetName val="TOTAL.xls"/>
      <sheetName val="총 괄 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인건비 "/>
      <sheetName val="1.2.1 마루높이결정"/>
      <sheetName val="총집계표"/>
      <sheetName val="공양식"/>
      <sheetName val="TEST1"/>
      <sheetName val="토적"/>
      <sheetName val="기계공사"/>
      <sheetName val="설계산출기초"/>
      <sheetName val="[TOTAL.xls]___________________2"/>
      <sheetName val="아파트 "/>
      <sheetName val="금융"/>
      <sheetName val="tower 10ton"/>
      <sheetName val="교량"/>
      <sheetName val="설계조정율"/>
      <sheetName val="배수장공사비"/>
      <sheetName val="가설"/>
      <sheetName val="경상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군자4교하부-Ö_x0000_"/>
      <sheetName val="암거날개벽"/>
      <sheetName val="시중노임단가"/>
      <sheetName val="진행 DATA (2)"/>
      <sheetName val="품의양"/>
      <sheetName val="조작대(1연)"/>
      <sheetName val="차선도색수량집계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예산계획"/>
      <sheetName val="데이터"/>
      <sheetName val=" 내역"/>
      <sheetName val="DHEQSU_x0000__x0000_"/>
      <sheetName val="고객리스트 담당자"/>
      <sheetName val="제품별"/>
      <sheetName val="집수정(600-700)"/>
      <sheetName val="[TOTAL.xls]______D_2001_______3"/>
      <sheetName val="[TOTAL.xls]______D_2001_______2"/>
      <sheetName val="[TOTAL.xls]______D_2001_______4"/>
      <sheetName val="공내역"/>
      <sheetName val="내역(입찰)"/>
      <sheetName val="관람석제출"/>
      <sheetName val="골조시행"/>
      <sheetName val="BOX1"/>
      <sheetName val="제안서입력"/>
      <sheetName val="절감계산"/>
      <sheetName val="평균H"/>
      <sheetName val="입찰내역 발주처 양식"/>
      <sheetName val="산근"/>
      <sheetName val="Trans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Sch7a (토요일)"/>
      <sheetName val="1"/>
      <sheetName val="업무처리전"/>
      <sheetName val="설비_(FAB)"/>
      <sheetName val="Prices"/>
      <sheetName val="대비표"/>
      <sheetName val="P-J"/>
      <sheetName val="견적 (2)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투찰금액"/>
      <sheetName val="BOX날개벽"/>
      <sheetName val="REINF."/>
      <sheetName val="SKETCH"/>
      <sheetName val="LOADS"/>
      <sheetName val="design criteria"/>
      <sheetName val="CHECK1"/>
      <sheetName val="94"/>
      <sheetName val="TARG＠ͷ"/>
      <sheetName val="설䨕쟛ꀀ"/>
      <sheetName val="일위집계표"/>
      <sheetName val="예산조서"/>
      <sheetName val="[TOTAL.xls]__4_c_1_________TO_2"/>
      <sheetName val="가설개략"/>
      <sheetName val="hvac(제어동)"/>
      <sheetName val="일위대가(목록)"/>
      <sheetName val="흄관기초"/>
      <sheetName val="산출내역서"/>
      <sheetName val="전기일위목록"/>
      <sheetName val="총Ć_x0000_"/>
      <sheetName val="가도공"/>
      <sheetName val="유화"/>
      <sheetName val="98NS-N"/>
      <sheetName val="입찰보고"/>
      <sheetName val="工관리비율"/>
      <sheetName val="9811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eq. mobilization"/>
      <sheetName val="쌍송교"/>
      <sheetName val="조건 (A)"/>
      <sheetName val="(포장)BOQ-실적공사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횡배수관"/>
      <sheetName val="중간부"/>
      <sheetName val="내역(2000년)"/>
      <sheetName val="일집"/>
      <sheetName val="총?"/>
      <sheetName val="안"/>
      <sheetName val="간접비"/>
      <sheetName val="BREAKDOWN(철거설치_x0011_"/>
      <sheetName val="BREAKDOWN(철거설치Æ"/>
      <sheetName val="안정검토(온1ȕ"/>
      <sheetName val="일반부표"/>
      <sheetName val="일위산출"/>
      <sheetName val="최적단면"/>
      <sheetName val="CAT_5"/>
      <sheetName val="인부신상자료"/>
      <sheetName val="인사자료총집계"/>
      <sheetName val="연락처"/>
      <sheetName val="Sheet16"/>
      <sheetName val="공사요율"/>
      <sheetName val="건축2"/>
      <sheetName val="_______________2021______2021_2"/>
      <sheetName val="ITB COST"/>
      <sheetName val="인천제철"/>
      <sheetName val="DAN"/>
      <sheetName val="백호우계수"/>
      <sheetName val="노무비단가"/>
      <sheetName val="자  재"/>
      <sheetName val="건축외주"/>
      <sheetName val="FRP배관단가(만수)"/>
      <sheetName val="만수배관단가"/>
      <sheetName val="급수공사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교각토공"/>
      <sheetName val="각형맨홀"/>
      <sheetName val="1.설계기준 "/>
      <sheetName val="업무분장"/>
      <sheetName val="설계명세"/>
      <sheetName val="배수내역"/>
      <sheetName val="집 계 표"/>
      <sheetName val="1.설계기준"/>
      <sheetName val="계측-정부노임단가"/>
      <sheetName val="보차도경계석"/>
      <sheetName val="CPM챠트"/>
      <sheetName val="노임단가명세표"/>
      <sheetName val="단중표"/>
      <sheetName val="초기화면1"/>
      <sheetName val="VVVVVVVa"/>
      <sheetName val="교육계획"/>
      <sheetName val="문서처리전"/>
      <sheetName val="실행예산"/>
      <sheetName val="[TOTAL.xls]______D_2001_______5"/>
      <sheetName val="[TOTAL.xls]______D_2001_______6"/>
      <sheetName val="[TOTAL.xls]______D_2001_______7"/>
      <sheetName val="수량산출서 (ૐƴ"/>
      <sheetName val="수량산출서 (柖"/>
      <sheetName val="수량산출서 (_x0000__x0000_"/>
      <sheetName val="수량산출서 (葔ǯ"/>
      <sheetName val="본댐설계"/>
      <sheetName val="2.1  노무비 평균단가산출"/>
      <sheetName val="유지관_xddc0_"/>
      <sheetName val="MEMORY"/>
      <sheetName val="순공사비"/>
      <sheetName val="실내건축일위대가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>
        <row r="1">
          <cell r="A1" t="str">
            <v>단  종</v>
          </cell>
        </row>
      </sheetData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>
        <row r="1">
          <cell r="A1" t="str">
            <v>단  종</v>
          </cell>
        </row>
      </sheetData>
      <sheetData sheetId="678">
        <row r="1">
          <cell r="A1" t="str">
            <v>단  종</v>
          </cell>
        </row>
      </sheetData>
      <sheetData sheetId="679">
        <row r="1">
          <cell r="A1" t="str">
            <v>단  종</v>
          </cell>
        </row>
      </sheetData>
      <sheetData sheetId="680">
        <row r="1">
          <cell r="A1" t="str">
            <v>단  종</v>
          </cell>
        </row>
      </sheetData>
      <sheetData sheetId="681">
        <row r="1">
          <cell r="A1" t="str">
            <v>단  종</v>
          </cell>
        </row>
      </sheetData>
      <sheetData sheetId="682">
        <row r="1">
          <cell r="A1" t="str">
            <v>단  종</v>
          </cell>
        </row>
      </sheetData>
      <sheetData sheetId="683">
        <row r="1">
          <cell r="A1" t="str">
            <v>단  종</v>
          </cell>
        </row>
      </sheetData>
      <sheetData sheetId="684">
        <row r="1">
          <cell r="A1" t="str">
            <v>단  종</v>
          </cell>
        </row>
      </sheetData>
      <sheetData sheetId="685">
        <row r="1">
          <cell r="A1" t="str">
            <v>단  종</v>
          </cell>
        </row>
      </sheetData>
      <sheetData sheetId="686">
        <row r="1">
          <cell r="A1" t="str">
            <v>단  종</v>
          </cell>
        </row>
      </sheetData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/>
      <sheetData sheetId="818"/>
      <sheetData sheetId="819"/>
      <sheetData sheetId="820">
        <row r="1">
          <cell r="A1" t="str">
            <v>단  종</v>
          </cell>
        </row>
      </sheetData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>
        <row r="1">
          <cell r="A1" t="str">
            <v>단  종</v>
          </cell>
        </row>
      </sheetData>
      <sheetData sheetId="998"/>
      <sheetData sheetId="999"/>
      <sheetData sheetId="1000"/>
      <sheetData sheetId="1001"/>
      <sheetData sheetId="1002" refreshError="1"/>
      <sheetData sheetId="1003"/>
      <sheetData sheetId="1004"/>
      <sheetData sheetId="1005"/>
      <sheetData sheetId="1006" refreshError="1"/>
      <sheetData sheetId="1007"/>
      <sheetData sheetId="1008"/>
      <sheetData sheetId="1009">
        <row r="1">
          <cell r="A1" t="str">
            <v>단  종</v>
          </cell>
        </row>
      </sheetData>
      <sheetData sheetId="1010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/>
      <sheetData sheetId="1030" refreshError="1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/>
      <sheetData sheetId="1212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>
        <row r="1">
          <cell r="A1" t="str">
            <v>단  종</v>
          </cell>
        </row>
      </sheetData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표지 (2)"/>
      <sheetName val="신우"/>
      <sheetName val="정부노임단가"/>
      <sheetName val="과천MAIN"/>
      <sheetName val="공사원가계산서"/>
      <sheetName val="자재단가"/>
      <sheetName val="FAX"/>
      <sheetName val="갑지"/>
      <sheetName val="부하계산서"/>
      <sheetName val="48일위(기존)"/>
      <sheetName val="기본DATA"/>
      <sheetName val="원본(갑지)"/>
      <sheetName val="총괄표"/>
      <sheetName val="내역"/>
      <sheetName val="DATE"/>
      <sheetName val="약품공급2"/>
      <sheetName val="01"/>
      <sheetName val="EP0618"/>
      <sheetName val="집계표"/>
      <sheetName val="일위대가(가설)"/>
      <sheetName val="토공집계표"/>
      <sheetName val="표지"/>
      <sheetName val="DATA"/>
      <sheetName val="단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일위총괄표"/>
      <sheetName val="정공공사"/>
      <sheetName val="EP0618"/>
      <sheetName val="DATE"/>
      <sheetName val="직재"/>
      <sheetName val="재집"/>
      <sheetName val="data"/>
      <sheetName val="방송(체육관)"/>
      <sheetName val="공사원가계산서"/>
      <sheetName val="수량산출(음암)"/>
      <sheetName val="99노임기준"/>
      <sheetName val="일위대가"/>
      <sheetName val="과천MAIN"/>
      <sheetName val="전력"/>
      <sheetName val="부대내역"/>
      <sheetName val="원가계산서"/>
      <sheetName val="단"/>
      <sheetName val="사업성분석"/>
      <sheetName val="8.PILE  (돌출)"/>
      <sheetName val="실행철강하도"/>
      <sheetName val="집계표"/>
      <sheetName val="DATA1"/>
      <sheetName val="단가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/>
          <cell r="D4" t="str">
            <v>L/S</v>
          </cell>
          <cell r="E4">
            <v>1</v>
          </cell>
          <cell r="F4"/>
          <cell r="G4"/>
          <cell r="H4" t="str">
            <v>NO.1-00-00</v>
          </cell>
        </row>
        <row r="5">
          <cell r="A5">
            <v>5</v>
          </cell>
          <cell r="B5"/>
          <cell r="C5"/>
          <cell r="D5"/>
          <cell r="E5"/>
          <cell r="F5"/>
          <cell r="G5"/>
          <cell r="H5"/>
        </row>
        <row r="6">
          <cell r="A6">
            <v>6</v>
          </cell>
          <cell r="B6"/>
          <cell r="C6"/>
          <cell r="D6"/>
          <cell r="E6"/>
          <cell r="F6"/>
        </row>
        <row r="7">
          <cell r="A7">
            <v>7</v>
          </cell>
          <cell r="B7"/>
          <cell r="C7"/>
          <cell r="D7"/>
          <cell r="E7"/>
          <cell r="F7"/>
        </row>
        <row r="8">
          <cell r="A8">
            <v>8</v>
          </cell>
          <cell r="B8"/>
          <cell r="C8"/>
          <cell r="D8"/>
          <cell r="E8"/>
          <cell r="F8"/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/>
          <cell r="D25"/>
          <cell r="E25"/>
          <cell r="F25"/>
          <cell r="G25"/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/>
          <cell r="G26"/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/>
          <cell r="G27"/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/>
          <cell r="G28"/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/>
          <cell r="G29"/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/>
          <cell r="G30"/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/>
          <cell r="G31"/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/>
          <cell r="G32"/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/>
          <cell r="G33"/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/>
          <cell r="G34"/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/>
          <cell r="D35" t="str">
            <v>SET</v>
          </cell>
          <cell r="E35">
            <v>1</v>
          </cell>
          <cell r="F35"/>
          <cell r="G35"/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/>
          <cell r="D36" t="str">
            <v>식</v>
          </cell>
          <cell r="E36">
            <v>1</v>
          </cell>
          <cell r="F36"/>
          <cell r="G36"/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/>
          <cell r="C39"/>
          <cell r="D39"/>
          <cell r="E39"/>
          <cell r="F39"/>
          <cell r="G39"/>
          <cell r="H39"/>
        </row>
        <row r="40">
          <cell r="A40">
            <v>39</v>
          </cell>
          <cell r="B40"/>
          <cell r="C40"/>
          <cell r="D40"/>
          <cell r="E40"/>
          <cell r="F40"/>
          <cell r="G40"/>
          <cell r="H40"/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/>
          <cell r="D47"/>
          <cell r="E47"/>
          <cell r="F47"/>
          <cell r="G47"/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/>
          <cell r="G48"/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/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/>
          <cell r="H63"/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/>
          <cell r="D69"/>
          <cell r="E69"/>
          <cell r="F69"/>
          <cell r="G69"/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/>
        </row>
        <row r="71">
          <cell r="B71" t="str">
            <v>MOTOR BRACKET</v>
          </cell>
          <cell r="C71"/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/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/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/>
          <cell r="H84"/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/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/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/>
          <cell r="D91"/>
          <cell r="E91"/>
          <cell r="F91"/>
          <cell r="G91"/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/>
        </row>
        <row r="93">
          <cell r="A93" t="e">
            <v>#REF!</v>
          </cell>
          <cell r="B93" t="str">
            <v>LIMIT SWITCH BOX</v>
          </cell>
          <cell r="C93"/>
          <cell r="D93" t="str">
            <v>SET</v>
          </cell>
          <cell r="E93">
            <v>1</v>
          </cell>
          <cell r="F93"/>
        </row>
        <row r="94">
          <cell r="A94" t="e">
            <v>#REF!</v>
          </cell>
          <cell r="B94" t="str">
            <v>BUSHING</v>
          </cell>
          <cell r="C94"/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/>
          <cell r="D95" t="str">
            <v>EA</v>
          </cell>
          <cell r="E95">
            <v>2</v>
          </cell>
          <cell r="F95"/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/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/>
          <cell r="D99" t="str">
            <v>SET</v>
          </cell>
          <cell r="E99">
            <v>1</v>
          </cell>
          <cell r="F99"/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/>
          <cell r="C101"/>
          <cell r="D101"/>
          <cell r="E101"/>
          <cell r="F101"/>
        </row>
        <row r="102">
          <cell r="A102" t="e">
            <v>#REF!</v>
          </cell>
          <cell r="B102"/>
          <cell r="C102"/>
          <cell r="D102"/>
          <cell r="E102"/>
          <cell r="F102"/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/>
          <cell r="D113"/>
          <cell r="E113"/>
          <cell r="F113"/>
          <cell r="G113"/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/>
        </row>
        <row r="115">
          <cell r="A115" t="e">
            <v>#REF!</v>
          </cell>
          <cell r="B115" t="str">
            <v>LIMIT SWITCH BOX</v>
          </cell>
          <cell r="C115"/>
          <cell r="D115" t="str">
            <v>SET</v>
          </cell>
          <cell r="E115">
            <v>1</v>
          </cell>
          <cell r="F115"/>
        </row>
        <row r="116">
          <cell r="A116" t="e">
            <v>#REF!</v>
          </cell>
          <cell r="B116" t="str">
            <v>BUSHING</v>
          </cell>
          <cell r="C116"/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/>
          <cell r="D117" t="str">
            <v>EA</v>
          </cell>
          <cell r="E117">
            <v>2</v>
          </cell>
          <cell r="F117"/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/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/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/>
          <cell r="D121" t="str">
            <v>SET</v>
          </cell>
          <cell r="E121">
            <v>1</v>
          </cell>
          <cell r="F121"/>
        </row>
        <row r="122">
          <cell r="A122" t="e">
            <v>#REF!</v>
          </cell>
          <cell r="B122" t="str">
            <v>FLAG BOX A'SSY</v>
          </cell>
          <cell r="C122"/>
          <cell r="D122" t="str">
            <v>SET</v>
          </cell>
          <cell r="E122">
            <v>1</v>
          </cell>
          <cell r="F122"/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/>
          <cell r="C124"/>
          <cell r="D124"/>
          <cell r="E124"/>
          <cell r="F124"/>
          <cell r="G124"/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/>
          <cell r="C128"/>
          <cell r="D128"/>
          <cell r="E128"/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/>
          <cell r="C132"/>
          <cell r="D132"/>
          <cell r="E132"/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/>
          <cell r="D135"/>
          <cell r="E135"/>
          <cell r="F135"/>
          <cell r="G135"/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/>
        </row>
        <row r="137">
          <cell r="A137" t="e">
            <v>#REF!</v>
          </cell>
          <cell r="B137" t="str">
            <v>MOTOR BRACKET</v>
          </cell>
          <cell r="C137"/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/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/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/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/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/>
          <cell r="C151"/>
          <cell r="D151"/>
          <cell r="E151"/>
        </row>
        <row r="152">
          <cell r="A152" t="e">
            <v>#REF!</v>
          </cell>
        </row>
        <row r="153">
          <cell r="F153"/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/>
          <cell r="D157"/>
          <cell r="E157"/>
          <cell r="F157"/>
          <cell r="G157"/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/>
        </row>
        <row r="159">
          <cell r="A159" t="e">
            <v>#REF!</v>
          </cell>
          <cell r="B159" t="str">
            <v>MOTOR BRACKET</v>
          </cell>
          <cell r="C159"/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/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/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/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/>
          <cell r="C172"/>
          <cell r="D172"/>
          <cell r="E172"/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/>
          <cell r="C176"/>
          <cell r="D176"/>
          <cell r="E176"/>
          <cell r="F176"/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/>
          <cell r="D179"/>
          <cell r="E179"/>
          <cell r="F179"/>
          <cell r="G179"/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/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/>
          <cell r="C187"/>
          <cell r="D187"/>
          <cell r="E187"/>
        </row>
        <row r="191">
          <cell r="F191"/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/>
          <cell r="C200"/>
          <cell r="D200"/>
          <cell r="E200"/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/>
          <cell r="D201"/>
          <cell r="E201"/>
          <cell r="F201"/>
          <cell r="G201"/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/>
          <cell r="C203"/>
          <cell r="D203"/>
          <cell r="E203"/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/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/>
          <cell r="C210"/>
          <cell r="D210"/>
          <cell r="E210"/>
        </row>
        <row r="211">
          <cell r="B211"/>
          <cell r="C211"/>
          <cell r="D211"/>
          <cell r="E211"/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/>
          <cell r="D223"/>
          <cell r="E223"/>
          <cell r="F223"/>
          <cell r="G223"/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/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/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/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/>
        </row>
        <row r="231">
          <cell r="A231" t="e">
            <v>#REF!</v>
          </cell>
          <cell r="B231" t="str">
            <v>PILOT LAMP</v>
          </cell>
          <cell r="C231"/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/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/>
        </row>
        <row r="236">
          <cell r="A236" t="e">
            <v>#REF!</v>
          </cell>
          <cell r="B236" t="str">
            <v>FUSE/SOCKET</v>
          </cell>
          <cell r="C236"/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/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/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/>
          <cell r="H243"/>
        </row>
        <row r="245">
          <cell r="A245" t="e">
            <v>#REF!</v>
          </cell>
          <cell r="B245" t="str">
            <v>공사명: CONTROL BOARD</v>
          </cell>
          <cell r="C245"/>
          <cell r="D245"/>
          <cell r="E245"/>
          <cell r="F245"/>
          <cell r="G245"/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/>
          <cell r="D248" t="str">
            <v>EA</v>
          </cell>
          <cell r="E248">
            <v>1</v>
          </cell>
          <cell r="F248" t="str">
            <v>도면 참조</v>
          </cell>
          <cell r="G248"/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/>
          <cell r="C253"/>
          <cell r="D253"/>
          <cell r="E253"/>
          <cell r="F253"/>
        </row>
        <row r="254">
          <cell r="A254" t="e">
            <v>#REF!</v>
          </cell>
          <cell r="B254"/>
          <cell r="C254"/>
          <cell r="D254"/>
          <cell r="E254"/>
          <cell r="F254"/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/>
          <cell r="C262"/>
          <cell r="D262"/>
          <cell r="E262"/>
          <cell r="F262"/>
          <cell r="G262"/>
          <cell r="H262"/>
        </row>
        <row r="263">
          <cell r="A263" t="e">
            <v>#REF!</v>
          </cell>
          <cell r="B263"/>
          <cell r="C263"/>
          <cell r="D263"/>
          <cell r="E263"/>
          <cell r="F263"/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/>
          <cell r="D267"/>
          <cell r="E267"/>
          <cell r="F267"/>
          <cell r="G267"/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/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/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/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/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/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/>
          <cell r="D287" t="str">
            <v>SET</v>
          </cell>
          <cell r="E287">
            <v>1</v>
          </cell>
          <cell r="F287"/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직재"/>
      <sheetName val="재집"/>
      <sheetName val="데이타"/>
      <sheetName val="식재인부"/>
      <sheetName val="가로등"/>
      <sheetName val="노임"/>
      <sheetName val="내역서(토목) "/>
      <sheetName val="Sheet1"/>
      <sheetName val="Sheet2"/>
      <sheetName val="Sheet3"/>
      <sheetName val="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2000년1차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조건표 (2)"/>
      <sheetName val="기성표지"/>
      <sheetName val="1회갑지"/>
      <sheetName val="극동건설"/>
      <sheetName val="#REF"/>
      <sheetName val="표지"/>
      <sheetName val="내역 "/>
      <sheetName val="설계명세서"/>
      <sheetName val="XXXXXX"/>
      <sheetName val="검토내역 (2)"/>
      <sheetName val="내역"/>
      <sheetName val="부대tu"/>
      <sheetName val="연결임시"/>
      <sheetName val="요율"/>
      <sheetName val="한성전공 (4)"/>
      <sheetName val="한성전공 (5)"/>
      <sheetName val="Sheet4"/>
      <sheetName val="Sheet5"/>
      <sheetName val="Sheet6"/>
      <sheetName val="Sheet7"/>
      <sheetName val="Sheet8"/>
      <sheetName val="Sheet9"/>
      <sheetName val="b_balju"/>
      <sheetName val="자재일람"/>
      <sheetName val="패널"/>
      <sheetName val="교각별철근수량집계표"/>
      <sheetName val="터파기및재료"/>
      <sheetName val="내역표지"/>
      <sheetName val="일위_파일"/>
      <sheetName val="산출"/>
      <sheetName val="기타 정보통신공사"/>
      <sheetName val="INPUT"/>
      <sheetName val="AS포장복구 "/>
      <sheetName val="노임이"/>
      <sheetName val="표지 (2)"/>
      <sheetName val="단가조사표"/>
      <sheetName val="준공정산"/>
      <sheetName val="수목데이타"/>
      <sheetName val="건축-물가변동"/>
      <sheetName val="시설물일위"/>
      <sheetName val="가설공사"/>
      <sheetName val="단가결정"/>
      <sheetName val="내역아"/>
      <sheetName val="울타리"/>
      <sheetName val="GAS"/>
      <sheetName val="기계설비-물가변동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074E6-C399-4228-862A-6833AA635722}">
  <sheetPr>
    <tabColor rgb="FFFFC000"/>
    <pageSetUpPr fitToPage="1"/>
  </sheetPr>
  <dimension ref="A1:H42"/>
  <sheetViews>
    <sheetView tabSelected="1" view="pageBreakPreview" zoomScale="70" zoomScaleNormal="100" zoomScaleSheetLayoutView="70" workbookViewId="0">
      <selection activeCell="E14" sqref="E14"/>
    </sheetView>
  </sheetViews>
  <sheetFormatPr defaultRowHeight="16.5" x14ac:dyDescent="0.3"/>
  <cols>
    <col min="1" max="2" width="4.625" style="32" customWidth="1"/>
    <col min="3" max="3" width="40.625" style="32" customWidth="1"/>
    <col min="4" max="5" width="20.625" style="32" customWidth="1"/>
    <col min="6" max="6" width="80.625" style="32" customWidth="1"/>
    <col min="7" max="7" width="18.875" style="32" customWidth="1"/>
    <col min="8" max="8" width="9" style="32" customWidth="1"/>
    <col min="9" max="9" width="10.875" style="32" bestFit="1" customWidth="1"/>
    <col min="10" max="12" width="9" style="32" customWidth="1"/>
    <col min="13" max="16384" width="9" style="32"/>
  </cols>
  <sheetData>
    <row r="1" spans="1:7" ht="30" customHeight="1" x14ac:dyDescent="0.3">
      <c r="A1" s="101" t="s">
        <v>260</v>
      </c>
      <c r="B1" s="101"/>
      <c r="C1" s="101"/>
      <c r="D1" s="101"/>
      <c r="E1" s="101"/>
      <c r="F1" s="101"/>
    </row>
    <row r="2" spans="1:7" s="33" customFormat="1" ht="8.1" customHeight="1" x14ac:dyDescent="0.3">
      <c r="A2" s="102"/>
      <c r="B2" s="102"/>
      <c r="C2" s="102"/>
      <c r="D2" s="102"/>
      <c r="E2" s="103"/>
      <c r="F2" s="103"/>
    </row>
    <row r="3" spans="1:7" s="36" customFormat="1" ht="22.5" customHeight="1" x14ac:dyDescent="0.3">
      <c r="A3" s="104" t="s">
        <v>261</v>
      </c>
      <c r="B3" s="104"/>
      <c r="C3" s="105" t="str">
        <f>공종별집계표!A2</f>
        <v>[ 아산천우물초등학교 도서관구축 전기공사 ]</v>
      </c>
      <c r="D3" s="105"/>
      <c r="E3" s="34"/>
      <c r="F3" s="35" t="str">
        <f>"금 " &amp; NUMBERSTRING(D32,1)&amp;"원"&amp;"("&amp;DOLLAR(D32)&amp;")"</f>
        <v>금 영원(₩0)</v>
      </c>
    </row>
    <row r="4" spans="1:7" s="38" customFormat="1" ht="22.5" customHeight="1" x14ac:dyDescent="0.3">
      <c r="A4" s="106" t="s">
        <v>262</v>
      </c>
      <c r="B4" s="107"/>
      <c r="C4" s="108"/>
      <c r="D4" s="37" t="s">
        <v>263</v>
      </c>
      <c r="E4" s="37" t="s">
        <v>264</v>
      </c>
      <c r="F4" s="37" t="s">
        <v>265</v>
      </c>
    </row>
    <row r="5" spans="1:7" s="43" customFormat="1" ht="22.5" customHeight="1" x14ac:dyDescent="0.3">
      <c r="A5" s="109" t="s">
        <v>266</v>
      </c>
      <c r="B5" s="112" t="s">
        <v>267</v>
      </c>
      <c r="C5" s="39" t="s">
        <v>268</v>
      </c>
      <c r="D5" s="40">
        <f>공종별집계표!F5</f>
        <v>0</v>
      </c>
      <c r="E5" s="41"/>
      <c r="F5" s="42"/>
    </row>
    <row r="6" spans="1:7" s="43" customFormat="1" ht="22.5" customHeight="1" x14ac:dyDescent="0.3">
      <c r="A6" s="110"/>
      <c r="B6" s="113"/>
      <c r="C6" s="39" t="s">
        <v>269</v>
      </c>
      <c r="D6" s="44"/>
      <c r="E6" s="41"/>
      <c r="F6" s="42"/>
    </row>
    <row r="7" spans="1:7" s="43" customFormat="1" ht="22.5" customHeight="1" x14ac:dyDescent="0.3">
      <c r="A7" s="110"/>
      <c r="B7" s="114"/>
      <c r="C7" s="39" t="s">
        <v>270</v>
      </c>
      <c r="D7" s="44">
        <f>TRUNC(D5+D6, 0)</f>
        <v>0</v>
      </c>
      <c r="E7" s="41"/>
      <c r="F7" s="42"/>
    </row>
    <row r="8" spans="1:7" s="43" customFormat="1" ht="22.5" customHeight="1" x14ac:dyDescent="0.3">
      <c r="A8" s="110"/>
      <c r="B8" s="112" t="s">
        <v>271</v>
      </c>
      <c r="C8" s="39" t="s">
        <v>272</v>
      </c>
      <c r="D8" s="40">
        <f>공종별집계표!H5</f>
        <v>0</v>
      </c>
      <c r="E8" s="41"/>
      <c r="F8" s="42"/>
    </row>
    <row r="9" spans="1:7" s="43" customFormat="1" ht="22.5" customHeight="1" x14ac:dyDescent="0.3">
      <c r="A9" s="110"/>
      <c r="B9" s="113"/>
      <c r="C9" s="39" t="s">
        <v>273</v>
      </c>
      <c r="D9" s="44">
        <f>TRUNC(D8*E9, 0)</f>
        <v>0</v>
      </c>
      <c r="E9" s="45">
        <v>0.17499999999999999</v>
      </c>
      <c r="F9" s="46" t="s">
        <v>274</v>
      </c>
      <c r="G9" s="47" t="s">
        <v>275</v>
      </c>
    </row>
    <row r="10" spans="1:7" s="43" customFormat="1" ht="22.5" customHeight="1" x14ac:dyDescent="0.3">
      <c r="A10" s="110"/>
      <c r="B10" s="114"/>
      <c r="C10" s="39" t="s">
        <v>270</v>
      </c>
      <c r="D10" s="44">
        <f>TRUNC(D8+D9, 0)</f>
        <v>0</v>
      </c>
      <c r="E10" s="48"/>
      <c r="F10" s="46"/>
      <c r="G10" s="49"/>
    </row>
    <row r="11" spans="1:7" s="43" customFormat="1" ht="22.5" customHeight="1" x14ac:dyDescent="0.3">
      <c r="A11" s="110"/>
      <c r="B11" s="115" t="s">
        <v>276</v>
      </c>
      <c r="C11" s="50" t="s">
        <v>277</v>
      </c>
      <c r="D11" s="51"/>
      <c r="E11" s="52"/>
      <c r="F11" s="53"/>
    </row>
    <row r="12" spans="1:7" s="43" customFormat="1" ht="22.5" customHeight="1" x14ac:dyDescent="0.3">
      <c r="A12" s="110"/>
      <c r="B12" s="116"/>
      <c r="C12" s="50" t="s">
        <v>278</v>
      </c>
      <c r="D12" s="54">
        <f>TRUNC(D10*E12, 0)</f>
        <v>0</v>
      </c>
      <c r="E12" s="55">
        <v>3.56E-2</v>
      </c>
      <c r="F12" s="53" t="s">
        <v>279</v>
      </c>
      <c r="G12" s="49" t="s">
        <v>280</v>
      </c>
    </row>
    <row r="13" spans="1:7" s="43" customFormat="1" ht="22.5" customHeight="1" x14ac:dyDescent="0.3">
      <c r="A13" s="110"/>
      <c r="B13" s="116"/>
      <c r="C13" s="50" t="s">
        <v>281</v>
      </c>
      <c r="D13" s="56">
        <f>TRUNC(D10*E13, 0)</f>
        <v>0</v>
      </c>
      <c r="E13" s="55">
        <v>1.01E-2</v>
      </c>
      <c r="F13" s="53" t="s">
        <v>279</v>
      </c>
      <c r="G13" s="49" t="s">
        <v>280</v>
      </c>
    </row>
    <row r="14" spans="1:7" s="43" customFormat="1" ht="22.5" customHeight="1" x14ac:dyDescent="0.3">
      <c r="A14" s="110"/>
      <c r="B14" s="116"/>
      <c r="C14" s="50" t="s">
        <v>282</v>
      </c>
      <c r="D14" s="56">
        <f>TRUNC(D8*E14, 0)</f>
        <v>0</v>
      </c>
      <c r="E14" s="57">
        <v>3.5950000000000003E-2</v>
      </c>
      <c r="F14" s="53" t="s">
        <v>283</v>
      </c>
      <c r="G14" s="49" t="s">
        <v>280</v>
      </c>
    </row>
    <row r="15" spans="1:7" s="43" customFormat="1" ht="22.5" customHeight="1" x14ac:dyDescent="0.3">
      <c r="A15" s="110"/>
      <c r="B15" s="116"/>
      <c r="C15" s="50" t="s">
        <v>284</v>
      </c>
      <c r="D15" s="56">
        <f>TRUNC(D8*E15, 0)</f>
        <v>0</v>
      </c>
      <c r="E15" s="55">
        <v>4.7500000000000001E-2</v>
      </c>
      <c r="F15" s="53" t="s">
        <v>283</v>
      </c>
      <c r="G15" s="49" t="s">
        <v>280</v>
      </c>
    </row>
    <row r="16" spans="1:7" s="43" customFormat="1" ht="22.5" customHeight="1" x14ac:dyDescent="0.3">
      <c r="A16" s="110"/>
      <c r="B16" s="116"/>
      <c r="C16" s="50" t="s">
        <v>285</v>
      </c>
      <c r="D16" s="56">
        <f>TRUNC(D14*E16, 0)</f>
        <v>0</v>
      </c>
      <c r="E16" s="55">
        <v>0.13139999999999999</v>
      </c>
      <c r="F16" s="53" t="s">
        <v>286</v>
      </c>
      <c r="G16" s="49" t="s">
        <v>280</v>
      </c>
    </row>
    <row r="17" spans="1:8" s="43" customFormat="1" ht="22.5" customHeight="1" x14ac:dyDescent="0.3">
      <c r="A17" s="110"/>
      <c r="B17" s="116"/>
      <c r="C17" s="50" t="s">
        <v>287</v>
      </c>
      <c r="D17" s="54">
        <f>TRUNC(D10*E17, 0)</f>
        <v>0</v>
      </c>
      <c r="E17" s="55">
        <v>8.9999999999999998E-4</v>
      </c>
      <c r="F17" s="53" t="s">
        <v>279</v>
      </c>
      <c r="G17" s="47" t="s">
        <v>288</v>
      </c>
    </row>
    <row r="18" spans="1:8" s="43" customFormat="1" ht="22.5" customHeight="1" x14ac:dyDescent="0.3">
      <c r="A18" s="110"/>
      <c r="B18" s="116"/>
      <c r="C18" s="50" t="s">
        <v>289</v>
      </c>
      <c r="D18" s="54">
        <f>TRUNC(D10*E18, 0)</f>
        <v>0</v>
      </c>
      <c r="E18" s="57">
        <v>6.0000000000000002E-5</v>
      </c>
      <c r="F18" s="53" t="s">
        <v>279</v>
      </c>
      <c r="G18" s="47" t="s">
        <v>288</v>
      </c>
    </row>
    <row r="19" spans="1:8" s="43" customFormat="1" ht="22.5" customHeight="1" x14ac:dyDescent="0.3">
      <c r="A19" s="110"/>
      <c r="B19" s="116"/>
      <c r="C19" s="58" t="s">
        <v>290</v>
      </c>
      <c r="D19" s="59">
        <f>TRUNC((D7+D8)*E19, 0)</f>
        <v>0</v>
      </c>
      <c r="E19" s="55">
        <v>3.1099999999999999E-2</v>
      </c>
      <c r="F19" s="53" t="s">
        <v>291</v>
      </c>
      <c r="G19" s="49" t="s">
        <v>280</v>
      </c>
    </row>
    <row r="20" spans="1:8" s="43" customFormat="1" ht="22.5" customHeight="1" x14ac:dyDescent="0.3">
      <c r="A20" s="110"/>
      <c r="B20" s="116"/>
      <c r="C20" s="58" t="s">
        <v>292</v>
      </c>
      <c r="D20" s="60">
        <f>TRUNC(D8*E20, 0)</f>
        <v>0</v>
      </c>
      <c r="E20" s="61"/>
      <c r="F20" s="53" t="s">
        <v>293</v>
      </c>
      <c r="G20" s="49" t="s">
        <v>280</v>
      </c>
    </row>
    <row r="21" spans="1:8" s="43" customFormat="1" ht="22.5" customHeight="1" x14ac:dyDescent="0.3">
      <c r="A21" s="110"/>
      <c r="B21" s="116"/>
      <c r="C21" s="62" t="s">
        <v>294</v>
      </c>
      <c r="D21" s="56">
        <f>TRUNC((D7+D10)*E21, 0)</f>
        <v>0</v>
      </c>
      <c r="E21" s="61">
        <v>0.05</v>
      </c>
      <c r="F21" s="53" t="s">
        <v>295</v>
      </c>
      <c r="G21" s="47" t="s">
        <v>275</v>
      </c>
    </row>
    <row r="22" spans="1:8" s="43" customFormat="1" ht="22.5" customHeight="1" x14ac:dyDescent="0.3">
      <c r="A22" s="110"/>
      <c r="B22" s="116"/>
      <c r="C22" s="63" t="s">
        <v>296</v>
      </c>
      <c r="D22" s="64"/>
      <c r="E22" s="61"/>
      <c r="F22" s="53"/>
    </row>
    <row r="23" spans="1:8" s="43" customFormat="1" ht="22.5" customHeight="1" x14ac:dyDescent="0.3">
      <c r="A23" s="111"/>
      <c r="B23" s="117"/>
      <c r="C23" s="50" t="s">
        <v>270</v>
      </c>
      <c r="D23" s="56">
        <f>TRUNC(SUM(D11:D22), 0)</f>
        <v>0</v>
      </c>
      <c r="E23" s="52"/>
      <c r="F23" s="53"/>
    </row>
    <row r="24" spans="1:8" s="43" customFormat="1" ht="22.5" customHeight="1" x14ac:dyDescent="0.3">
      <c r="A24" s="118" t="s">
        <v>297</v>
      </c>
      <c r="B24" s="119"/>
      <c r="C24" s="120"/>
      <c r="D24" s="65">
        <f>TRUNC((D7+D10+D23),0)</f>
        <v>0</v>
      </c>
      <c r="E24" s="66"/>
      <c r="F24" s="67"/>
    </row>
    <row r="25" spans="1:8" s="43" customFormat="1" ht="22.5" customHeight="1" x14ac:dyDescent="0.3">
      <c r="A25" s="92" t="s">
        <v>298</v>
      </c>
      <c r="B25" s="93"/>
      <c r="C25" s="94"/>
      <c r="D25" s="44"/>
      <c r="E25" s="68">
        <v>0.08</v>
      </c>
      <c r="F25" s="46" t="s">
        <v>299</v>
      </c>
      <c r="G25" s="49" t="s">
        <v>280</v>
      </c>
    </row>
    <row r="26" spans="1:8" s="43" customFormat="1" ht="22.5" customHeight="1" x14ac:dyDescent="0.3">
      <c r="A26" s="92" t="s">
        <v>300</v>
      </c>
      <c r="B26" s="93"/>
      <c r="C26" s="94"/>
      <c r="D26" s="44"/>
      <c r="E26" s="68">
        <v>0.15</v>
      </c>
      <c r="F26" s="46" t="s">
        <v>301</v>
      </c>
      <c r="G26" s="49" t="s">
        <v>302</v>
      </c>
      <c r="H26" s="43" t="s">
        <v>303</v>
      </c>
    </row>
    <row r="27" spans="1:8" s="43" customFormat="1" ht="22.5" customHeight="1" x14ac:dyDescent="0.3">
      <c r="A27" s="95" t="s">
        <v>304</v>
      </c>
      <c r="B27" s="96"/>
      <c r="C27" s="97"/>
      <c r="D27" s="40"/>
      <c r="E27" s="41"/>
      <c r="F27" s="69"/>
      <c r="H27" s="43" t="s">
        <v>305</v>
      </c>
    </row>
    <row r="28" spans="1:8" s="43" customFormat="1" ht="22.5" customHeight="1" x14ac:dyDescent="0.3">
      <c r="A28" s="92" t="s">
        <v>306</v>
      </c>
      <c r="B28" s="93"/>
      <c r="C28" s="94"/>
      <c r="D28" s="44"/>
      <c r="E28" s="41"/>
      <c r="F28" s="42"/>
    </row>
    <row r="29" spans="1:8" s="73" customFormat="1" ht="22.5" customHeight="1" x14ac:dyDescent="0.3">
      <c r="A29" s="98" t="s">
        <v>307</v>
      </c>
      <c r="B29" s="99"/>
      <c r="C29" s="100"/>
      <c r="D29" s="70"/>
      <c r="E29" s="71">
        <v>2.6476999999999998E-3</v>
      </c>
      <c r="F29" s="72" t="s">
        <v>308</v>
      </c>
      <c r="G29" s="47" t="s">
        <v>309</v>
      </c>
      <c r="H29" s="43"/>
    </row>
    <row r="30" spans="1:8" s="73" customFormat="1" ht="22.5" customHeight="1" x14ac:dyDescent="0.3">
      <c r="A30" s="98" t="s">
        <v>310</v>
      </c>
      <c r="B30" s="99"/>
      <c r="C30" s="100"/>
      <c r="D30" s="70"/>
      <c r="E30" s="74"/>
      <c r="F30" s="72" t="s">
        <v>311</v>
      </c>
      <c r="G30" s="47"/>
      <c r="H30" s="43"/>
    </row>
    <row r="31" spans="1:8" s="43" customFormat="1" ht="22.5" customHeight="1" x14ac:dyDescent="0.3">
      <c r="A31" s="92" t="s">
        <v>312</v>
      </c>
      <c r="B31" s="93"/>
      <c r="C31" s="94"/>
      <c r="D31" s="44"/>
      <c r="E31" s="75">
        <v>0.1</v>
      </c>
      <c r="F31" s="42" t="s">
        <v>313</v>
      </c>
    </row>
    <row r="32" spans="1:8" s="43" customFormat="1" ht="22.5" customHeight="1" x14ac:dyDescent="0.3">
      <c r="A32" s="86" t="s">
        <v>314</v>
      </c>
      <c r="B32" s="87"/>
      <c r="C32" s="88"/>
      <c r="D32" s="76"/>
      <c r="E32" s="77"/>
      <c r="F32" s="78"/>
    </row>
    <row r="33" spans="1:6" s="33" customFormat="1" ht="22.5" customHeight="1" x14ac:dyDescent="0.3">
      <c r="A33" s="89" t="s">
        <v>315</v>
      </c>
      <c r="B33" s="90"/>
      <c r="C33" s="91"/>
      <c r="D33" s="79"/>
      <c r="E33" s="80"/>
      <c r="F33" s="81"/>
    </row>
    <row r="34" spans="1:6" x14ac:dyDescent="0.3">
      <c r="E34" s="82"/>
    </row>
    <row r="35" spans="1:6" x14ac:dyDescent="0.3">
      <c r="E35" s="82"/>
    </row>
    <row r="36" spans="1:6" s="83" customFormat="1" ht="26.25" customHeight="1" x14ac:dyDescent="0.3">
      <c r="C36" s="84" t="s">
        <v>316</v>
      </c>
      <c r="D36" s="84"/>
    </row>
    <row r="37" spans="1:6" s="83" customFormat="1" ht="26.25" customHeight="1" x14ac:dyDescent="0.3">
      <c r="C37" s="83" t="s">
        <v>317</v>
      </c>
    </row>
    <row r="38" spans="1:6" s="84" customFormat="1" ht="26.25" customHeight="1" x14ac:dyDescent="0.3">
      <c r="C38" s="85" t="s">
        <v>318</v>
      </c>
      <c r="D38" s="85"/>
    </row>
    <row r="39" spans="1:6" s="84" customFormat="1" ht="26.25" customHeight="1" x14ac:dyDescent="0.3">
      <c r="C39" s="84" t="s">
        <v>319</v>
      </c>
    </row>
    <row r="40" spans="1:6" s="84" customFormat="1" ht="26.25" customHeight="1" x14ac:dyDescent="0.3">
      <c r="C40" s="84" t="s">
        <v>320</v>
      </c>
    </row>
    <row r="41" spans="1:6" s="84" customFormat="1" ht="26.25" customHeight="1" x14ac:dyDescent="0.3">
      <c r="C41" s="83"/>
    </row>
    <row r="42" spans="1:6" x14ac:dyDescent="0.3">
      <c r="E42" s="82"/>
    </row>
  </sheetData>
  <mergeCells count="20">
    <mergeCell ref="A25:C25"/>
    <mergeCell ref="A1:F1"/>
    <mergeCell ref="A2:D2"/>
    <mergeCell ref="E2:F2"/>
    <mergeCell ref="A3:B3"/>
    <mergeCell ref="C3:D3"/>
    <mergeCell ref="A4:C4"/>
    <mergeCell ref="A5:A23"/>
    <mergeCell ref="B5:B7"/>
    <mergeCell ref="B8:B10"/>
    <mergeCell ref="B11:B23"/>
    <mergeCell ref="A24:C24"/>
    <mergeCell ref="A32:C32"/>
    <mergeCell ref="A33:C33"/>
    <mergeCell ref="A26:C26"/>
    <mergeCell ref="A27:C27"/>
    <mergeCell ref="A28:C28"/>
    <mergeCell ref="A29:C29"/>
    <mergeCell ref="A30:C30"/>
    <mergeCell ref="A31:C31"/>
  </mergeCells>
  <phoneticPr fontId="1" type="noConversion"/>
  <pageMargins left="0.78740157480314954" right="0.24" top="0.39370078740157483" bottom="0.39370078740157483" header="0" footer="0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588E9-DC7D-415A-9064-321AE96BF326}">
  <sheetPr>
    <tabColor rgb="FFFFC000"/>
    <pageSetUpPr fitToPage="1"/>
  </sheetPr>
  <dimension ref="A1:T26"/>
  <sheetViews>
    <sheetView zoomScale="55" zoomScaleNormal="55" workbookViewId="0">
      <selection activeCell="F26" sqref="F26:L26"/>
    </sheetView>
  </sheetViews>
  <sheetFormatPr defaultRowHeight="16.5" x14ac:dyDescent="0.3"/>
  <cols>
    <col min="1" max="1" width="40.625" style="10" customWidth="1"/>
    <col min="2" max="2" width="20.625" style="10" customWidth="1"/>
    <col min="3" max="4" width="4.625" style="10" customWidth="1"/>
    <col min="5" max="12" width="13.625" style="10" customWidth="1"/>
    <col min="13" max="13" width="12.625" style="10" customWidth="1"/>
    <col min="14" max="16" width="2.625" style="10" hidden="1" customWidth="1"/>
    <col min="17" max="19" width="1.625" style="10" hidden="1" customWidth="1"/>
    <col min="20" max="20" width="18.625" style="10" hidden="1" customWidth="1"/>
    <col min="21" max="16384" width="9" style="10"/>
  </cols>
  <sheetData>
    <row r="1" spans="1:20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0" ht="30" customHeight="1" x14ac:dyDescent="0.3">
      <c r="A2" s="1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1:20" ht="30" customHeight="1" x14ac:dyDescent="0.3">
      <c r="A3" s="123" t="s">
        <v>2</v>
      </c>
      <c r="B3" s="123" t="s">
        <v>3</v>
      </c>
      <c r="C3" s="123" t="s">
        <v>4</v>
      </c>
      <c r="D3" s="123" t="s">
        <v>5</v>
      </c>
      <c r="E3" s="121" t="s">
        <v>6</v>
      </c>
      <c r="F3" s="122"/>
      <c r="G3" s="121" t="s">
        <v>9</v>
      </c>
      <c r="H3" s="122"/>
      <c r="I3" s="121" t="s">
        <v>10</v>
      </c>
      <c r="J3" s="122"/>
      <c r="K3" s="121" t="s">
        <v>11</v>
      </c>
      <c r="L3" s="122"/>
      <c r="M3" s="123" t="s">
        <v>12</v>
      </c>
      <c r="N3" s="125" t="s">
        <v>13</v>
      </c>
      <c r="O3" s="125" t="s">
        <v>14</v>
      </c>
      <c r="P3" s="125" t="s">
        <v>15</v>
      </c>
      <c r="Q3" s="125" t="s">
        <v>16</v>
      </c>
      <c r="R3" s="125" t="s">
        <v>17</v>
      </c>
      <c r="S3" s="125" t="s">
        <v>18</v>
      </c>
      <c r="T3" s="125" t="s">
        <v>19</v>
      </c>
    </row>
    <row r="4" spans="1:20" ht="30" customHeight="1" x14ac:dyDescent="0.3">
      <c r="A4" s="124"/>
      <c r="B4" s="124"/>
      <c r="C4" s="124"/>
      <c r="D4" s="124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124"/>
      <c r="N4" s="125"/>
      <c r="O4" s="125"/>
      <c r="P4" s="125"/>
      <c r="Q4" s="125"/>
      <c r="R4" s="125"/>
      <c r="S4" s="125"/>
      <c r="T4" s="125"/>
    </row>
    <row r="5" spans="1:20" ht="30" customHeight="1" x14ac:dyDescent="0.3">
      <c r="A5" s="17" t="s">
        <v>51</v>
      </c>
      <c r="B5" s="17" t="s">
        <v>52</v>
      </c>
      <c r="C5" s="21" t="s">
        <v>52</v>
      </c>
      <c r="D5" s="19">
        <v>1</v>
      </c>
      <c r="E5" s="20"/>
      <c r="F5" s="20"/>
      <c r="G5" s="20"/>
      <c r="H5" s="20"/>
      <c r="I5" s="20"/>
      <c r="J5" s="20"/>
      <c r="K5" s="20"/>
      <c r="L5" s="20"/>
      <c r="M5" s="17"/>
      <c r="N5" s="11" t="s">
        <v>53</v>
      </c>
      <c r="O5" s="11" t="s">
        <v>52</v>
      </c>
      <c r="P5" s="11" t="s">
        <v>52</v>
      </c>
      <c r="Q5" s="11" t="s">
        <v>52</v>
      </c>
      <c r="R5" s="10">
        <v>1</v>
      </c>
      <c r="S5" s="11" t="s">
        <v>52</v>
      </c>
      <c r="T5" s="13"/>
    </row>
    <row r="6" spans="1:20" ht="30" customHeight="1" x14ac:dyDescent="0.3">
      <c r="A6" s="17" t="s">
        <v>54</v>
      </c>
      <c r="B6" s="17" t="s">
        <v>52</v>
      </c>
      <c r="C6" s="21" t="s">
        <v>52</v>
      </c>
      <c r="D6" s="19">
        <v>1</v>
      </c>
      <c r="E6" s="20"/>
      <c r="F6" s="20"/>
      <c r="G6" s="20"/>
      <c r="H6" s="20"/>
      <c r="I6" s="20"/>
      <c r="J6" s="20"/>
      <c r="K6" s="20"/>
      <c r="L6" s="20"/>
      <c r="M6" s="17"/>
      <c r="N6" s="11" t="s">
        <v>55</v>
      </c>
      <c r="O6" s="11" t="s">
        <v>52</v>
      </c>
      <c r="P6" s="11" t="s">
        <v>53</v>
      </c>
      <c r="Q6" s="11" t="s">
        <v>52</v>
      </c>
      <c r="R6" s="10">
        <v>3</v>
      </c>
      <c r="S6" s="11" t="s">
        <v>52</v>
      </c>
      <c r="T6" s="13"/>
    </row>
    <row r="7" spans="1:20" ht="30" customHeight="1" x14ac:dyDescent="0.3">
      <c r="A7" s="22" t="s">
        <v>56</v>
      </c>
      <c r="B7" s="22" t="s">
        <v>52</v>
      </c>
      <c r="C7" s="23" t="s">
        <v>52</v>
      </c>
      <c r="D7" s="24">
        <v>1</v>
      </c>
      <c r="E7" s="25"/>
      <c r="F7" s="25"/>
      <c r="G7" s="25"/>
      <c r="H7" s="25"/>
      <c r="I7" s="25"/>
      <c r="J7" s="25"/>
      <c r="K7" s="25"/>
      <c r="L7" s="25"/>
      <c r="M7" s="22"/>
      <c r="N7" s="11" t="s">
        <v>57</v>
      </c>
      <c r="O7" s="11" t="s">
        <v>52</v>
      </c>
      <c r="P7" s="11" t="s">
        <v>55</v>
      </c>
      <c r="Q7" s="11" t="s">
        <v>52</v>
      </c>
      <c r="R7" s="10">
        <v>4</v>
      </c>
      <c r="S7" s="11" t="s">
        <v>52</v>
      </c>
      <c r="T7" s="13"/>
    </row>
    <row r="8" spans="1:20" ht="30" customHeight="1" x14ac:dyDescent="0.3">
      <c r="A8" s="22" t="s">
        <v>136</v>
      </c>
      <c r="B8" s="22" t="s">
        <v>52</v>
      </c>
      <c r="C8" s="23" t="s">
        <v>52</v>
      </c>
      <c r="D8" s="24">
        <v>1</v>
      </c>
      <c r="E8" s="25"/>
      <c r="F8" s="25"/>
      <c r="G8" s="25"/>
      <c r="H8" s="25"/>
      <c r="I8" s="25"/>
      <c r="J8" s="25"/>
      <c r="K8" s="25"/>
      <c r="L8" s="25"/>
      <c r="M8" s="22"/>
      <c r="N8" s="11" t="s">
        <v>137</v>
      </c>
      <c r="O8" s="11" t="s">
        <v>52</v>
      </c>
      <c r="P8" s="11" t="s">
        <v>55</v>
      </c>
      <c r="Q8" s="11" t="s">
        <v>52</v>
      </c>
      <c r="R8" s="10">
        <v>4</v>
      </c>
      <c r="S8" s="11" t="s">
        <v>52</v>
      </c>
      <c r="T8" s="13"/>
    </row>
    <row r="9" spans="1:20" ht="30" customHeight="1" x14ac:dyDescent="0.3">
      <c r="A9" s="22" t="s">
        <v>321</v>
      </c>
      <c r="B9" s="22" t="s">
        <v>52</v>
      </c>
      <c r="C9" s="23" t="s">
        <v>52</v>
      </c>
      <c r="D9" s="24">
        <v>1</v>
      </c>
      <c r="E9" s="25"/>
      <c r="F9" s="25"/>
      <c r="G9" s="25"/>
      <c r="H9" s="25"/>
      <c r="I9" s="25"/>
      <c r="J9" s="25"/>
      <c r="K9" s="25"/>
      <c r="L9" s="25"/>
      <c r="M9" s="22"/>
      <c r="N9" s="11" t="s">
        <v>209</v>
      </c>
      <c r="O9" s="11" t="s">
        <v>52</v>
      </c>
      <c r="P9" s="11" t="s">
        <v>55</v>
      </c>
      <c r="Q9" s="11" t="s">
        <v>52</v>
      </c>
      <c r="R9" s="10">
        <v>4</v>
      </c>
      <c r="S9" s="11" t="s">
        <v>52</v>
      </c>
      <c r="T9" s="13"/>
    </row>
    <row r="10" spans="1:20" ht="30" customHeight="1" x14ac:dyDescent="0.3">
      <c r="A10" s="22" t="s">
        <v>322</v>
      </c>
      <c r="B10" s="22" t="s">
        <v>52</v>
      </c>
      <c r="C10" s="23" t="s">
        <v>52</v>
      </c>
      <c r="D10" s="24">
        <v>1</v>
      </c>
      <c r="E10" s="25"/>
      <c r="F10" s="25"/>
      <c r="G10" s="25"/>
      <c r="H10" s="25"/>
      <c r="I10" s="25"/>
      <c r="J10" s="25"/>
      <c r="K10" s="25"/>
      <c r="L10" s="25"/>
      <c r="M10" s="22"/>
      <c r="N10" s="11" t="s">
        <v>239</v>
      </c>
      <c r="O10" s="11" t="s">
        <v>52</v>
      </c>
      <c r="P10" s="11" t="s">
        <v>55</v>
      </c>
      <c r="Q10" s="11" t="s">
        <v>52</v>
      </c>
      <c r="R10" s="10">
        <v>4</v>
      </c>
      <c r="S10" s="11" t="s">
        <v>52</v>
      </c>
      <c r="T10" s="13"/>
    </row>
    <row r="11" spans="1:20" ht="30" customHeight="1" x14ac:dyDescent="0.3">
      <c r="A11" s="8"/>
      <c r="B11" s="8"/>
      <c r="C11" s="16"/>
      <c r="D11" s="16"/>
      <c r="E11" s="8"/>
      <c r="F11" s="8"/>
      <c r="G11" s="8"/>
      <c r="H11" s="8"/>
      <c r="I11" s="8"/>
      <c r="J11" s="8"/>
      <c r="K11" s="8"/>
      <c r="L11" s="8"/>
      <c r="M11" s="8"/>
      <c r="T11" s="13"/>
    </row>
    <row r="12" spans="1:20" ht="30" customHeight="1" x14ac:dyDescent="0.3">
      <c r="A12" s="8"/>
      <c r="B12" s="8"/>
      <c r="C12" s="16"/>
      <c r="D12" s="16"/>
      <c r="E12" s="8"/>
      <c r="F12" s="8"/>
      <c r="G12" s="8"/>
      <c r="H12" s="8"/>
      <c r="I12" s="8"/>
      <c r="J12" s="8"/>
      <c r="K12" s="8"/>
      <c r="L12" s="8"/>
      <c r="M12" s="8"/>
      <c r="T12" s="13"/>
    </row>
    <row r="13" spans="1:20" ht="30" customHeight="1" x14ac:dyDescent="0.3">
      <c r="A13" s="8"/>
      <c r="B13" s="8"/>
      <c r="C13" s="16"/>
      <c r="D13" s="16"/>
      <c r="E13" s="8"/>
      <c r="F13" s="8"/>
      <c r="G13" s="8"/>
      <c r="H13" s="8"/>
      <c r="I13" s="8"/>
      <c r="J13" s="8"/>
      <c r="K13" s="8"/>
      <c r="L13" s="8"/>
      <c r="M13" s="8"/>
      <c r="T13" s="13"/>
    </row>
    <row r="14" spans="1:20" ht="30" customHeight="1" x14ac:dyDescent="0.3">
      <c r="A14" s="8"/>
      <c r="B14" s="8"/>
      <c r="C14" s="16"/>
      <c r="D14" s="16"/>
      <c r="E14" s="8"/>
      <c r="F14" s="8"/>
      <c r="G14" s="8"/>
      <c r="H14" s="8"/>
      <c r="I14" s="8"/>
      <c r="J14" s="8"/>
      <c r="K14" s="8"/>
      <c r="L14" s="8"/>
      <c r="M14" s="8"/>
      <c r="T14" s="13"/>
    </row>
    <row r="15" spans="1:20" ht="30" customHeight="1" x14ac:dyDescent="0.3">
      <c r="A15" s="8"/>
      <c r="B15" s="8"/>
      <c r="C15" s="16"/>
      <c r="D15" s="16"/>
      <c r="E15" s="8"/>
      <c r="F15" s="8"/>
      <c r="G15" s="8"/>
      <c r="H15" s="8"/>
      <c r="I15" s="8"/>
      <c r="J15" s="8"/>
      <c r="K15" s="8"/>
      <c r="L15" s="8"/>
      <c r="M15" s="8"/>
      <c r="T15" s="13"/>
    </row>
    <row r="16" spans="1:20" ht="30" customHeight="1" x14ac:dyDescent="0.3">
      <c r="A16" s="8"/>
      <c r="B16" s="8"/>
      <c r="C16" s="16"/>
      <c r="D16" s="16"/>
      <c r="E16" s="8"/>
      <c r="F16" s="8"/>
      <c r="G16" s="8"/>
      <c r="H16" s="8"/>
      <c r="I16" s="8"/>
      <c r="J16" s="8"/>
      <c r="K16" s="8"/>
      <c r="L16" s="8"/>
      <c r="M16" s="8"/>
      <c r="T16" s="13"/>
    </row>
    <row r="17" spans="1:20" ht="30" customHeight="1" x14ac:dyDescent="0.3">
      <c r="A17" s="8"/>
      <c r="B17" s="8"/>
      <c r="C17" s="16"/>
      <c r="D17" s="16"/>
      <c r="E17" s="8"/>
      <c r="F17" s="8"/>
      <c r="G17" s="8"/>
      <c r="H17" s="8"/>
      <c r="I17" s="8"/>
      <c r="J17" s="8"/>
      <c r="K17" s="8"/>
      <c r="L17" s="8"/>
      <c r="M17" s="8"/>
      <c r="T17" s="13"/>
    </row>
    <row r="18" spans="1:20" ht="30" customHeight="1" x14ac:dyDescent="0.3">
      <c r="A18" s="8"/>
      <c r="B18" s="8"/>
      <c r="C18" s="16"/>
      <c r="D18" s="16"/>
      <c r="E18" s="8"/>
      <c r="F18" s="8"/>
      <c r="G18" s="8"/>
      <c r="H18" s="8"/>
      <c r="I18" s="8"/>
      <c r="J18" s="8"/>
      <c r="K18" s="8"/>
      <c r="L18" s="8"/>
      <c r="M18" s="8"/>
      <c r="T18" s="13"/>
    </row>
    <row r="19" spans="1:20" ht="30" customHeight="1" x14ac:dyDescent="0.3">
      <c r="A19" s="8"/>
      <c r="B19" s="8"/>
      <c r="C19" s="16"/>
      <c r="D19" s="16"/>
      <c r="E19" s="8"/>
      <c r="F19" s="8"/>
      <c r="G19" s="8"/>
      <c r="H19" s="8"/>
      <c r="I19" s="8"/>
      <c r="J19" s="8"/>
      <c r="K19" s="8"/>
      <c r="L19" s="8"/>
      <c r="M19" s="8"/>
      <c r="T19" s="13"/>
    </row>
    <row r="20" spans="1:20" ht="30" customHeight="1" x14ac:dyDescent="0.3">
      <c r="A20" s="8"/>
      <c r="B20" s="8"/>
      <c r="C20" s="16"/>
      <c r="D20" s="16"/>
      <c r="E20" s="8"/>
      <c r="F20" s="8"/>
      <c r="G20" s="8"/>
      <c r="H20" s="8"/>
      <c r="I20" s="8"/>
      <c r="J20" s="8"/>
      <c r="K20" s="8"/>
      <c r="L20" s="8"/>
      <c r="M20" s="8"/>
      <c r="T20" s="13"/>
    </row>
    <row r="21" spans="1:20" ht="30" customHeight="1" x14ac:dyDescent="0.3">
      <c r="A21" s="8"/>
      <c r="B21" s="8"/>
      <c r="C21" s="16"/>
      <c r="D21" s="16"/>
      <c r="E21" s="8"/>
      <c r="F21" s="8"/>
      <c r="G21" s="8"/>
      <c r="H21" s="8"/>
      <c r="I21" s="8"/>
      <c r="J21" s="8"/>
      <c r="K21" s="8"/>
      <c r="L21" s="8"/>
      <c r="M21" s="8"/>
      <c r="T21" s="13"/>
    </row>
    <row r="22" spans="1:20" ht="30" customHeight="1" x14ac:dyDescent="0.3">
      <c r="A22" s="8"/>
      <c r="B22" s="8"/>
      <c r="C22" s="16"/>
      <c r="D22" s="16"/>
      <c r="E22" s="8"/>
      <c r="F22" s="8"/>
      <c r="G22" s="8"/>
      <c r="H22" s="8"/>
      <c r="I22" s="8"/>
      <c r="J22" s="8"/>
      <c r="K22" s="8"/>
      <c r="L22" s="8"/>
      <c r="M22" s="8"/>
      <c r="T22" s="13"/>
    </row>
    <row r="23" spans="1:20" ht="30" customHeight="1" x14ac:dyDescent="0.3">
      <c r="A23" s="8"/>
      <c r="B23" s="8"/>
      <c r="C23" s="16"/>
      <c r="D23" s="16"/>
      <c r="E23" s="8"/>
      <c r="F23" s="8"/>
      <c r="G23" s="8"/>
      <c r="H23" s="8"/>
      <c r="I23" s="8"/>
      <c r="J23" s="8"/>
      <c r="K23" s="8"/>
      <c r="L23" s="8"/>
      <c r="M23" s="8"/>
      <c r="T23" s="13"/>
    </row>
    <row r="24" spans="1:20" ht="30" customHeight="1" x14ac:dyDescent="0.3">
      <c r="A24" s="8"/>
      <c r="B24" s="8"/>
      <c r="C24" s="16"/>
      <c r="D24" s="16"/>
      <c r="E24" s="8"/>
      <c r="F24" s="8"/>
      <c r="G24" s="8"/>
      <c r="H24" s="8"/>
      <c r="I24" s="8"/>
      <c r="J24" s="8"/>
      <c r="K24" s="8"/>
      <c r="L24" s="8"/>
      <c r="M24" s="8"/>
      <c r="T24" s="13"/>
    </row>
    <row r="25" spans="1:20" ht="30" customHeight="1" x14ac:dyDescent="0.3">
      <c r="A25" s="8"/>
      <c r="B25" s="8"/>
      <c r="C25" s="16"/>
      <c r="D25" s="16"/>
      <c r="E25" s="8"/>
      <c r="F25" s="8"/>
      <c r="G25" s="8"/>
      <c r="H25" s="8"/>
      <c r="I25" s="8"/>
      <c r="J25" s="8"/>
      <c r="K25" s="8"/>
      <c r="L25" s="8"/>
      <c r="M25" s="8"/>
      <c r="T25" s="13"/>
    </row>
    <row r="26" spans="1:20" ht="30" customHeight="1" x14ac:dyDescent="0.3">
      <c r="A26" s="17" t="s">
        <v>134</v>
      </c>
      <c r="B26" s="18"/>
      <c r="C26" s="19"/>
      <c r="D26" s="19"/>
      <c r="E26" s="18"/>
      <c r="F26" s="20"/>
      <c r="G26" s="18"/>
      <c r="H26" s="20"/>
      <c r="I26" s="18"/>
      <c r="J26" s="20"/>
      <c r="K26" s="18"/>
      <c r="L26" s="20"/>
      <c r="M26" s="18"/>
      <c r="T26" s="13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51466-106A-4670-9961-38B899271E2C}">
  <sheetPr>
    <tabColor rgb="FFFFC000"/>
    <pageSetUpPr fitToPage="1"/>
  </sheetPr>
  <dimension ref="A1:AV119"/>
  <sheetViews>
    <sheetView zoomScale="55" zoomScaleNormal="55" workbookViewId="0">
      <selection activeCell="F8" sqref="F8"/>
    </sheetView>
  </sheetViews>
  <sheetFormatPr defaultRowHeight="16.5" x14ac:dyDescent="0.3"/>
  <cols>
    <col min="1" max="2" width="30.625" style="10" customWidth="1"/>
    <col min="3" max="3" width="4.625" style="15" customWidth="1"/>
    <col min="4" max="4" width="8.625" style="10" customWidth="1"/>
    <col min="5" max="12" width="13.625" style="10" customWidth="1"/>
    <col min="13" max="13" width="12.625" style="15" customWidth="1"/>
    <col min="14" max="43" width="2.625" style="10" hidden="1" customWidth="1"/>
    <col min="44" max="44" width="10.625" style="10" hidden="1" customWidth="1"/>
    <col min="45" max="46" width="1.625" style="10" hidden="1" customWidth="1"/>
    <col min="47" max="47" width="24.625" style="10" hidden="1" customWidth="1"/>
    <col min="48" max="48" width="10.625" style="10" hidden="1" customWidth="1"/>
    <col min="49" max="16384" width="9" style="10"/>
  </cols>
  <sheetData>
    <row r="1" spans="1:48" ht="30" customHeight="1" x14ac:dyDescent="0.3">
      <c r="A1" s="12" t="s">
        <v>1</v>
      </c>
      <c r="B1" s="3"/>
      <c r="C1" s="27"/>
      <c r="D1" s="3"/>
      <c r="E1" s="3"/>
      <c r="F1" s="3"/>
      <c r="G1" s="3"/>
      <c r="H1" s="3"/>
      <c r="I1" s="3"/>
      <c r="J1" s="3"/>
      <c r="K1" s="3"/>
      <c r="L1" s="3"/>
      <c r="M1" s="26"/>
    </row>
    <row r="2" spans="1:48" ht="30" customHeight="1" x14ac:dyDescent="0.3">
      <c r="A2" s="123" t="s">
        <v>2</v>
      </c>
      <c r="B2" s="123" t="s">
        <v>3</v>
      </c>
      <c r="C2" s="123" t="s">
        <v>4</v>
      </c>
      <c r="D2" s="123" t="s">
        <v>5</v>
      </c>
      <c r="E2" s="121" t="s">
        <v>6</v>
      </c>
      <c r="F2" s="122"/>
      <c r="G2" s="121" t="s">
        <v>9</v>
      </c>
      <c r="H2" s="122"/>
      <c r="I2" s="121" t="s">
        <v>10</v>
      </c>
      <c r="J2" s="122"/>
      <c r="K2" s="121" t="s">
        <v>11</v>
      </c>
      <c r="L2" s="122"/>
      <c r="M2" s="123" t="s">
        <v>12</v>
      </c>
      <c r="N2" s="125" t="s">
        <v>20</v>
      </c>
      <c r="O2" s="125" t="s">
        <v>14</v>
      </c>
      <c r="P2" s="125" t="s">
        <v>21</v>
      </c>
      <c r="Q2" s="125" t="s">
        <v>13</v>
      </c>
      <c r="R2" s="125" t="s">
        <v>22</v>
      </c>
      <c r="S2" s="125" t="s">
        <v>23</v>
      </c>
      <c r="T2" s="125" t="s">
        <v>24</v>
      </c>
      <c r="U2" s="125" t="s">
        <v>25</v>
      </c>
      <c r="V2" s="125" t="s">
        <v>26</v>
      </c>
      <c r="W2" s="125" t="s">
        <v>27</v>
      </c>
      <c r="X2" s="125" t="s">
        <v>28</v>
      </c>
      <c r="Y2" s="125" t="s">
        <v>29</v>
      </c>
      <c r="Z2" s="125" t="s">
        <v>30</v>
      </c>
      <c r="AA2" s="125" t="s">
        <v>31</v>
      </c>
      <c r="AB2" s="125" t="s">
        <v>32</v>
      </c>
      <c r="AC2" s="125" t="s">
        <v>33</v>
      </c>
      <c r="AD2" s="125" t="s">
        <v>34</v>
      </c>
      <c r="AE2" s="125" t="s">
        <v>35</v>
      </c>
      <c r="AF2" s="125" t="s">
        <v>36</v>
      </c>
      <c r="AG2" s="125" t="s">
        <v>37</v>
      </c>
      <c r="AH2" s="125" t="s">
        <v>38</v>
      </c>
      <c r="AI2" s="125" t="s">
        <v>39</v>
      </c>
      <c r="AJ2" s="125" t="s">
        <v>40</v>
      </c>
      <c r="AK2" s="125" t="s">
        <v>41</v>
      </c>
      <c r="AL2" s="125" t="s">
        <v>42</v>
      </c>
      <c r="AM2" s="125" t="s">
        <v>43</v>
      </c>
      <c r="AN2" s="125" t="s">
        <v>44</v>
      </c>
      <c r="AO2" s="125" t="s">
        <v>45</v>
      </c>
      <c r="AP2" s="125" t="s">
        <v>46</v>
      </c>
      <c r="AQ2" s="125" t="s">
        <v>47</v>
      </c>
      <c r="AR2" s="125" t="s">
        <v>48</v>
      </c>
      <c r="AS2" s="125" t="s">
        <v>16</v>
      </c>
      <c r="AT2" s="125" t="s">
        <v>17</v>
      </c>
      <c r="AU2" s="125" t="s">
        <v>49</v>
      </c>
      <c r="AV2" s="125" t="s">
        <v>50</v>
      </c>
    </row>
    <row r="3" spans="1:48" ht="30" customHeight="1" x14ac:dyDescent="0.3">
      <c r="A3" s="124"/>
      <c r="B3" s="124"/>
      <c r="C3" s="124"/>
      <c r="D3" s="124"/>
      <c r="E3" s="5" t="s">
        <v>7</v>
      </c>
      <c r="F3" s="5" t="s">
        <v>8</v>
      </c>
      <c r="G3" s="5" t="s">
        <v>7</v>
      </c>
      <c r="H3" s="5" t="s">
        <v>8</v>
      </c>
      <c r="I3" s="5" t="s">
        <v>7</v>
      </c>
      <c r="J3" s="5" t="s">
        <v>8</v>
      </c>
      <c r="K3" s="5" t="s">
        <v>7</v>
      </c>
      <c r="L3" s="5" t="s">
        <v>8</v>
      </c>
      <c r="M3" s="124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</row>
    <row r="4" spans="1:48" ht="30" customHeight="1" x14ac:dyDescent="0.3">
      <c r="A4" s="7" t="s">
        <v>56</v>
      </c>
      <c r="B4" s="7" t="s">
        <v>52</v>
      </c>
      <c r="C4" s="16"/>
      <c r="D4" s="8"/>
      <c r="E4" s="9"/>
      <c r="F4" s="9"/>
      <c r="G4" s="9"/>
      <c r="H4" s="9"/>
      <c r="I4" s="9"/>
      <c r="J4" s="9"/>
      <c r="K4" s="9"/>
      <c r="L4" s="9"/>
      <c r="M4" s="16"/>
      <c r="Q4" s="11" t="s">
        <v>57</v>
      </c>
    </row>
    <row r="5" spans="1:48" ht="30" customHeight="1" x14ac:dyDescent="0.3">
      <c r="A5" s="7" t="s">
        <v>58</v>
      </c>
      <c r="B5" s="7" t="s">
        <v>59</v>
      </c>
      <c r="C5" s="14" t="s">
        <v>60</v>
      </c>
      <c r="D5" s="8">
        <v>5</v>
      </c>
      <c r="E5" s="9"/>
      <c r="F5" s="9"/>
      <c r="G5" s="9"/>
      <c r="H5" s="9"/>
      <c r="I5" s="9"/>
      <c r="J5" s="9"/>
      <c r="K5" s="9"/>
      <c r="L5" s="9"/>
      <c r="M5" s="14"/>
      <c r="N5" s="11" t="s">
        <v>61</v>
      </c>
      <c r="O5" s="11" t="s">
        <v>52</v>
      </c>
      <c r="P5" s="11" t="s">
        <v>52</v>
      </c>
      <c r="Q5" s="11" t="s">
        <v>57</v>
      </c>
      <c r="R5" s="11" t="s">
        <v>62</v>
      </c>
      <c r="S5" s="11" t="s">
        <v>62</v>
      </c>
      <c r="T5" s="11" t="s">
        <v>63</v>
      </c>
      <c r="AR5" s="11" t="s">
        <v>52</v>
      </c>
      <c r="AS5" s="11" t="s">
        <v>52</v>
      </c>
      <c r="AU5" s="11" t="s">
        <v>64</v>
      </c>
      <c r="AV5" s="10">
        <v>85</v>
      </c>
    </row>
    <row r="6" spans="1:48" ht="30" customHeight="1" x14ac:dyDescent="0.3">
      <c r="A6" s="7" t="s">
        <v>65</v>
      </c>
      <c r="B6" s="7" t="s">
        <v>66</v>
      </c>
      <c r="C6" s="14" t="s">
        <v>60</v>
      </c>
      <c r="D6" s="8">
        <v>8</v>
      </c>
      <c r="E6" s="9"/>
      <c r="F6" s="9"/>
      <c r="G6" s="9"/>
      <c r="H6" s="9"/>
      <c r="I6" s="9"/>
      <c r="J6" s="9"/>
      <c r="K6" s="9"/>
      <c r="L6" s="9"/>
      <c r="M6" s="14"/>
      <c r="N6" s="11" t="s">
        <v>67</v>
      </c>
      <c r="O6" s="11" t="s">
        <v>52</v>
      </c>
      <c r="P6" s="11" t="s">
        <v>52</v>
      </c>
      <c r="Q6" s="11" t="s">
        <v>57</v>
      </c>
      <c r="R6" s="11" t="s">
        <v>62</v>
      </c>
      <c r="S6" s="11" t="s">
        <v>62</v>
      </c>
      <c r="T6" s="11" t="s">
        <v>63</v>
      </c>
      <c r="AR6" s="11" t="s">
        <v>52</v>
      </c>
      <c r="AS6" s="11" t="s">
        <v>52</v>
      </c>
      <c r="AU6" s="11" t="s">
        <v>68</v>
      </c>
      <c r="AV6" s="10">
        <v>25</v>
      </c>
    </row>
    <row r="7" spans="1:48" ht="30" customHeight="1" x14ac:dyDescent="0.3">
      <c r="A7" s="28" t="s">
        <v>251</v>
      </c>
      <c r="B7" s="28" t="s">
        <v>252</v>
      </c>
      <c r="C7" s="29" t="s">
        <v>60</v>
      </c>
      <c r="D7" s="30">
        <v>9</v>
      </c>
      <c r="E7" s="31"/>
      <c r="F7" s="31"/>
      <c r="G7" s="31"/>
      <c r="H7" s="31"/>
      <c r="I7" s="31"/>
      <c r="J7" s="31"/>
      <c r="K7" s="31"/>
      <c r="L7" s="31"/>
      <c r="M7" s="29"/>
      <c r="N7" s="11" t="s">
        <v>69</v>
      </c>
      <c r="O7" s="11" t="s">
        <v>52</v>
      </c>
      <c r="P7" s="11" t="s">
        <v>52</v>
      </c>
      <c r="Q7" s="11" t="s">
        <v>57</v>
      </c>
      <c r="R7" s="11" t="s">
        <v>62</v>
      </c>
      <c r="S7" s="11" t="s">
        <v>62</v>
      </c>
      <c r="T7" s="11" t="s">
        <v>63</v>
      </c>
      <c r="AR7" s="11" t="s">
        <v>52</v>
      </c>
      <c r="AS7" s="11" t="s">
        <v>52</v>
      </c>
      <c r="AU7" s="11" t="s">
        <v>70</v>
      </c>
      <c r="AV7" s="10">
        <v>26</v>
      </c>
    </row>
    <row r="8" spans="1:48" ht="30" customHeight="1" x14ac:dyDescent="0.3">
      <c r="A8" s="28" t="s">
        <v>253</v>
      </c>
      <c r="B8" s="28" t="s">
        <v>254</v>
      </c>
      <c r="C8" s="29" t="s">
        <v>60</v>
      </c>
      <c r="D8" s="30">
        <v>4</v>
      </c>
      <c r="E8" s="31"/>
      <c r="F8" s="31"/>
      <c r="G8" s="31"/>
      <c r="H8" s="31"/>
      <c r="I8" s="31"/>
      <c r="J8" s="31"/>
      <c r="K8" s="31"/>
      <c r="L8" s="31"/>
      <c r="M8" s="29"/>
      <c r="N8" s="11" t="s">
        <v>71</v>
      </c>
      <c r="O8" s="11" t="s">
        <v>52</v>
      </c>
      <c r="P8" s="11" t="s">
        <v>52</v>
      </c>
      <c r="Q8" s="11" t="s">
        <v>57</v>
      </c>
      <c r="R8" s="11" t="s">
        <v>62</v>
      </c>
      <c r="S8" s="11" t="s">
        <v>62</v>
      </c>
      <c r="T8" s="11" t="s">
        <v>63</v>
      </c>
      <c r="AR8" s="11" t="s">
        <v>52</v>
      </c>
      <c r="AS8" s="11" t="s">
        <v>52</v>
      </c>
      <c r="AU8" s="11" t="s">
        <v>72</v>
      </c>
      <c r="AV8" s="10">
        <v>27</v>
      </c>
    </row>
    <row r="9" spans="1:48" ht="30" customHeight="1" x14ac:dyDescent="0.3">
      <c r="A9" s="28" t="s">
        <v>253</v>
      </c>
      <c r="B9" s="28" t="s">
        <v>255</v>
      </c>
      <c r="C9" s="29" t="s">
        <v>60</v>
      </c>
      <c r="D9" s="30">
        <v>4</v>
      </c>
      <c r="E9" s="31"/>
      <c r="F9" s="31"/>
      <c r="G9" s="31"/>
      <c r="H9" s="31"/>
      <c r="I9" s="31"/>
      <c r="J9" s="31"/>
      <c r="K9" s="31"/>
      <c r="L9" s="31"/>
      <c r="M9" s="29"/>
      <c r="N9" s="11" t="s">
        <v>73</v>
      </c>
      <c r="O9" s="11" t="s">
        <v>52</v>
      </c>
      <c r="P9" s="11" t="s">
        <v>52</v>
      </c>
      <c r="Q9" s="11" t="s">
        <v>57</v>
      </c>
      <c r="R9" s="11" t="s">
        <v>62</v>
      </c>
      <c r="S9" s="11" t="s">
        <v>62</v>
      </c>
      <c r="T9" s="11" t="s">
        <v>63</v>
      </c>
      <c r="AR9" s="11" t="s">
        <v>52</v>
      </c>
      <c r="AS9" s="11" t="s">
        <v>52</v>
      </c>
      <c r="AU9" s="11" t="s">
        <v>74</v>
      </c>
      <c r="AV9" s="10">
        <v>28</v>
      </c>
    </row>
    <row r="10" spans="1:48" ht="30" customHeight="1" x14ac:dyDescent="0.3">
      <c r="A10" s="28" t="s">
        <v>256</v>
      </c>
      <c r="B10" s="28" t="s">
        <v>257</v>
      </c>
      <c r="C10" s="29" t="s">
        <v>60</v>
      </c>
      <c r="D10" s="30">
        <v>27</v>
      </c>
      <c r="E10" s="31"/>
      <c r="F10" s="31"/>
      <c r="G10" s="31"/>
      <c r="H10" s="31"/>
      <c r="I10" s="31"/>
      <c r="J10" s="31"/>
      <c r="K10" s="31"/>
      <c r="L10" s="31"/>
      <c r="M10" s="29"/>
      <c r="N10" s="11" t="s">
        <v>75</v>
      </c>
      <c r="O10" s="11" t="s">
        <v>52</v>
      </c>
      <c r="P10" s="11" t="s">
        <v>52</v>
      </c>
      <c r="Q10" s="11" t="s">
        <v>57</v>
      </c>
      <c r="R10" s="11" t="s">
        <v>62</v>
      </c>
      <c r="S10" s="11" t="s">
        <v>62</v>
      </c>
      <c r="T10" s="11" t="s">
        <v>63</v>
      </c>
      <c r="AR10" s="11" t="s">
        <v>52</v>
      </c>
      <c r="AS10" s="11" t="s">
        <v>52</v>
      </c>
      <c r="AU10" s="11" t="s">
        <v>76</v>
      </c>
      <c r="AV10" s="10">
        <v>29</v>
      </c>
    </row>
    <row r="11" spans="1:48" ht="30" customHeight="1" x14ac:dyDescent="0.3">
      <c r="A11" s="7" t="s">
        <v>77</v>
      </c>
      <c r="B11" s="7" t="s">
        <v>78</v>
      </c>
      <c r="C11" s="14" t="s">
        <v>60</v>
      </c>
      <c r="D11" s="8">
        <v>33</v>
      </c>
      <c r="E11" s="9"/>
      <c r="F11" s="9"/>
      <c r="G11" s="9"/>
      <c r="H11" s="9"/>
      <c r="I11" s="9"/>
      <c r="J11" s="9"/>
      <c r="K11" s="9"/>
      <c r="L11" s="9"/>
      <c r="M11" s="14"/>
      <c r="N11" s="11" t="s">
        <v>79</v>
      </c>
      <c r="O11" s="11" t="s">
        <v>52</v>
      </c>
      <c r="P11" s="11" t="s">
        <v>52</v>
      </c>
      <c r="Q11" s="11" t="s">
        <v>57</v>
      </c>
      <c r="R11" s="11" t="s">
        <v>62</v>
      </c>
      <c r="S11" s="11" t="s">
        <v>62</v>
      </c>
      <c r="T11" s="11" t="s">
        <v>63</v>
      </c>
      <c r="AR11" s="11" t="s">
        <v>52</v>
      </c>
      <c r="AS11" s="11" t="s">
        <v>52</v>
      </c>
      <c r="AU11" s="11" t="s">
        <v>80</v>
      </c>
      <c r="AV11" s="10">
        <v>30</v>
      </c>
    </row>
    <row r="12" spans="1:48" ht="30" customHeight="1" x14ac:dyDescent="0.3">
      <c r="A12" s="7" t="s">
        <v>81</v>
      </c>
      <c r="B12" s="7" t="s">
        <v>82</v>
      </c>
      <c r="C12" s="14" t="s">
        <v>60</v>
      </c>
      <c r="D12" s="8">
        <v>25</v>
      </c>
      <c r="E12" s="9"/>
      <c r="F12" s="9"/>
      <c r="G12" s="9"/>
      <c r="H12" s="9"/>
      <c r="I12" s="9"/>
      <c r="J12" s="9"/>
      <c r="K12" s="9"/>
      <c r="L12" s="9"/>
      <c r="M12" s="14"/>
      <c r="N12" s="11" t="s">
        <v>83</v>
      </c>
      <c r="O12" s="11" t="s">
        <v>52</v>
      </c>
      <c r="P12" s="11" t="s">
        <v>52</v>
      </c>
      <c r="Q12" s="11" t="s">
        <v>57</v>
      </c>
      <c r="R12" s="11" t="s">
        <v>62</v>
      </c>
      <c r="S12" s="11" t="s">
        <v>62</v>
      </c>
      <c r="T12" s="11" t="s">
        <v>63</v>
      </c>
      <c r="AR12" s="11" t="s">
        <v>52</v>
      </c>
      <c r="AS12" s="11" t="s">
        <v>52</v>
      </c>
      <c r="AU12" s="11" t="s">
        <v>84</v>
      </c>
      <c r="AV12" s="10">
        <v>31</v>
      </c>
    </row>
    <row r="13" spans="1:48" ht="30" customHeight="1" x14ac:dyDescent="0.3">
      <c r="A13" s="7" t="s">
        <v>85</v>
      </c>
      <c r="B13" s="7" t="s">
        <v>86</v>
      </c>
      <c r="C13" s="14" t="s">
        <v>60</v>
      </c>
      <c r="D13" s="8">
        <v>25</v>
      </c>
      <c r="E13" s="9"/>
      <c r="F13" s="9"/>
      <c r="G13" s="9"/>
      <c r="H13" s="9"/>
      <c r="I13" s="9"/>
      <c r="J13" s="9"/>
      <c r="K13" s="9"/>
      <c r="L13" s="9"/>
      <c r="M13" s="14"/>
      <c r="N13" s="11" t="s">
        <v>87</v>
      </c>
      <c r="O13" s="11" t="s">
        <v>52</v>
      </c>
      <c r="P13" s="11" t="s">
        <v>52</v>
      </c>
      <c r="Q13" s="11" t="s">
        <v>57</v>
      </c>
      <c r="R13" s="11" t="s">
        <v>62</v>
      </c>
      <c r="S13" s="11" t="s">
        <v>62</v>
      </c>
      <c r="T13" s="11" t="s">
        <v>63</v>
      </c>
      <c r="AR13" s="11" t="s">
        <v>52</v>
      </c>
      <c r="AS13" s="11" t="s">
        <v>52</v>
      </c>
      <c r="AU13" s="11" t="s">
        <v>88</v>
      </c>
      <c r="AV13" s="10">
        <v>32</v>
      </c>
    </row>
    <row r="14" spans="1:48" ht="30" customHeight="1" x14ac:dyDescent="0.3">
      <c r="A14" s="7" t="s">
        <v>89</v>
      </c>
      <c r="B14" s="7" t="s">
        <v>90</v>
      </c>
      <c r="C14" s="14" t="s">
        <v>91</v>
      </c>
      <c r="D14" s="8">
        <v>595</v>
      </c>
      <c r="E14" s="9"/>
      <c r="F14" s="9"/>
      <c r="G14" s="9"/>
      <c r="H14" s="9"/>
      <c r="I14" s="9"/>
      <c r="J14" s="9"/>
      <c r="K14" s="9"/>
      <c r="L14" s="9"/>
      <c r="M14" s="14"/>
      <c r="N14" s="11" t="s">
        <v>92</v>
      </c>
      <c r="O14" s="11" t="s">
        <v>52</v>
      </c>
      <c r="P14" s="11" t="s">
        <v>52</v>
      </c>
      <c r="Q14" s="11" t="s">
        <v>57</v>
      </c>
      <c r="R14" s="11" t="s">
        <v>62</v>
      </c>
      <c r="S14" s="11" t="s">
        <v>62</v>
      </c>
      <c r="T14" s="11" t="s">
        <v>63</v>
      </c>
      <c r="Y14" s="10">
        <v>2</v>
      </c>
      <c r="AR14" s="11" t="s">
        <v>52</v>
      </c>
      <c r="AS14" s="11" t="s">
        <v>52</v>
      </c>
      <c r="AU14" s="11" t="s">
        <v>93</v>
      </c>
      <c r="AV14" s="10">
        <v>33</v>
      </c>
    </row>
    <row r="15" spans="1:48" ht="30" customHeight="1" x14ac:dyDescent="0.3">
      <c r="A15" s="7" t="s">
        <v>94</v>
      </c>
      <c r="B15" s="7" t="s">
        <v>95</v>
      </c>
      <c r="C15" s="14" t="s">
        <v>91</v>
      </c>
      <c r="D15" s="8">
        <v>67</v>
      </c>
      <c r="E15" s="9"/>
      <c r="F15" s="9"/>
      <c r="G15" s="9"/>
      <c r="H15" s="9"/>
      <c r="I15" s="9"/>
      <c r="J15" s="9"/>
      <c r="K15" s="9"/>
      <c r="L15" s="9"/>
      <c r="M15" s="14"/>
      <c r="N15" s="11" t="s">
        <v>96</v>
      </c>
      <c r="O15" s="11" t="s">
        <v>52</v>
      </c>
      <c r="P15" s="11" t="s">
        <v>52</v>
      </c>
      <c r="Q15" s="11" t="s">
        <v>57</v>
      </c>
      <c r="R15" s="11" t="s">
        <v>62</v>
      </c>
      <c r="S15" s="11" t="s">
        <v>62</v>
      </c>
      <c r="T15" s="11" t="s">
        <v>63</v>
      </c>
      <c r="Y15" s="10">
        <v>2</v>
      </c>
      <c r="AR15" s="11" t="s">
        <v>52</v>
      </c>
      <c r="AS15" s="11" t="s">
        <v>52</v>
      </c>
      <c r="AU15" s="11" t="s">
        <v>97</v>
      </c>
      <c r="AV15" s="10">
        <v>34</v>
      </c>
    </row>
    <row r="16" spans="1:48" ht="30" customHeight="1" x14ac:dyDescent="0.3">
      <c r="A16" s="7" t="s">
        <v>98</v>
      </c>
      <c r="B16" s="7" t="s">
        <v>99</v>
      </c>
      <c r="C16" s="14" t="s">
        <v>91</v>
      </c>
      <c r="D16" s="8">
        <v>214</v>
      </c>
      <c r="E16" s="9"/>
      <c r="F16" s="9"/>
      <c r="G16" s="9"/>
      <c r="H16" s="9"/>
      <c r="I16" s="9"/>
      <c r="J16" s="9"/>
      <c r="K16" s="9"/>
      <c r="L16" s="9"/>
      <c r="M16" s="14"/>
      <c r="N16" s="11" t="s">
        <v>100</v>
      </c>
      <c r="O16" s="11" t="s">
        <v>52</v>
      </c>
      <c r="P16" s="11" t="s">
        <v>52</v>
      </c>
      <c r="Q16" s="11" t="s">
        <v>57</v>
      </c>
      <c r="R16" s="11" t="s">
        <v>62</v>
      </c>
      <c r="S16" s="11" t="s">
        <v>62</v>
      </c>
      <c r="T16" s="11" t="s">
        <v>63</v>
      </c>
      <c r="X16" s="10">
        <v>1</v>
      </c>
      <c r="Y16" s="10">
        <v>2</v>
      </c>
      <c r="AR16" s="11" t="s">
        <v>52</v>
      </c>
      <c r="AS16" s="11" t="s">
        <v>52</v>
      </c>
      <c r="AU16" s="11" t="s">
        <v>101</v>
      </c>
      <c r="AV16" s="10">
        <v>35</v>
      </c>
    </row>
    <row r="17" spans="1:48" ht="30" customHeight="1" x14ac:dyDescent="0.3">
      <c r="A17" s="7" t="s">
        <v>98</v>
      </c>
      <c r="B17" s="7" t="s">
        <v>102</v>
      </c>
      <c r="C17" s="14" t="s">
        <v>91</v>
      </c>
      <c r="D17" s="8">
        <v>4</v>
      </c>
      <c r="E17" s="9"/>
      <c r="F17" s="9"/>
      <c r="G17" s="9"/>
      <c r="H17" s="9"/>
      <c r="I17" s="9"/>
      <c r="J17" s="9"/>
      <c r="K17" s="9"/>
      <c r="L17" s="9"/>
      <c r="M17" s="14"/>
      <c r="N17" s="11" t="s">
        <v>103</v>
      </c>
      <c r="O17" s="11" t="s">
        <v>52</v>
      </c>
      <c r="P17" s="11" t="s">
        <v>52</v>
      </c>
      <c r="Q17" s="11" t="s">
        <v>57</v>
      </c>
      <c r="R17" s="11" t="s">
        <v>62</v>
      </c>
      <c r="S17" s="11" t="s">
        <v>62</v>
      </c>
      <c r="T17" s="11" t="s">
        <v>63</v>
      </c>
      <c r="X17" s="10">
        <v>1</v>
      </c>
      <c r="Y17" s="10">
        <v>2</v>
      </c>
      <c r="AR17" s="11" t="s">
        <v>52</v>
      </c>
      <c r="AS17" s="11" t="s">
        <v>52</v>
      </c>
      <c r="AU17" s="11" t="s">
        <v>104</v>
      </c>
      <c r="AV17" s="10">
        <v>36</v>
      </c>
    </row>
    <row r="18" spans="1:48" ht="30" customHeight="1" x14ac:dyDescent="0.3">
      <c r="A18" s="7" t="s">
        <v>105</v>
      </c>
      <c r="B18" s="7" t="s">
        <v>106</v>
      </c>
      <c r="C18" s="14" t="s">
        <v>91</v>
      </c>
      <c r="D18" s="8">
        <v>1</v>
      </c>
      <c r="E18" s="9"/>
      <c r="F18" s="9"/>
      <c r="G18" s="9"/>
      <c r="H18" s="9"/>
      <c r="I18" s="9"/>
      <c r="J18" s="9"/>
      <c r="K18" s="9"/>
      <c r="L18" s="9"/>
      <c r="M18" s="14"/>
      <c r="N18" s="11" t="s">
        <v>107</v>
      </c>
      <c r="O18" s="11" t="s">
        <v>52</v>
      </c>
      <c r="P18" s="11" t="s">
        <v>52</v>
      </c>
      <c r="Q18" s="11" t="s">
        <v>57</v>
      </c>
      <c r="R18" s="11" t="s">
        <v>62</v>
      </c>
      <c r="S18" s="11" t="s">
        <v>62</v>
      </c>
      <c r="T18" s="11" t="s">
        <v>63</v>
      </c>
      <c r="X18" s="10">
        <v>1</v>
      </c>
      <c r="Y18" s="10">
        <v>2</v>
      </c>
      <c r="AR18" s="11" t="s">
        <v>52</v>
      </c>
      <c r="AS18" s="11" t="s">
        <v>52</v>
      </c>
      <c r="AU18" s="11" t="s">
        <v>108</v>
      </c>
      <c r="AV18" s="10">
        <v>93</v>
      </c>
    </row>
    <row r="19" spans="1:48" ht="30" customHeight="1" x14ac:dyDescent="0.3">
      <c r="A19" s="7" t="s">
        <v>109</v>
      </c>
      <c r="B19" s="7" t="s">
        <v>110</v>
      </c>
      <c r="C19" s="14" t="s">
        <v>111</v>
      </c>
      <c r="D19" s="8">
        <v>1</v>
      </c>
      <c r="E19" s="9"/>
      <c r="F19" s="9"/>
      <c r="G19" s="9"/>
      <c r="H19" s="9"/>
      <c r="I19" s="9"/>
      <c r="J19" s="9"/>
      <c r="K19" s="9"/>
      <c r="L19" s="9"/>
      <c r="M19" s="14"/>
      <c r="N19" s="11" t="s">
        <v>112</v>
      </c>
      <c r="O19" s="11" t="s">
        <v>52</v>
      </c>
      <c r="P19" s="11" t="s">
        <v>52</v>
      </c>
      <c r="Q19" s="11" t="s">
        <v>57</v>
      </c>
      <c r="R19" s="11" t="s">
        <v>62</v>
      </c>
      <c r="S19" s="11" t="s">
        <v>62</v>
      </c>
      <c r="T19" s="11" t="s">
        <v>62</v>
      </c>
      <c r="U19" s="10">
        <v>0</v>
      </c>
      <c r="V19" s="10">
        <v>0</v>
      </c>
      <c r="W19" s="10">
        <v>0.15</v>
      </c>
      <c r="AR19" s="11" t="s">
        <v>52</v>
      </c>
      <c r="AS19" s="11" t="s">
        <v>52</v>
      </c>
      <c r="AU19" s="11" t="s">
        <v>113</v>
      </c>
      <c r="AV19" s="10">
        <v>119</v>
      </c>
    </row>
    <row r="20" spans="1:48" ht="30" customHeight="1" x14ac:dyDescent="0.3">
      <c r="A20" s="7" t="s">
        <v>114</v>
      </c>
      <c r="B20" s="7" t="s">
        <v>115</v>
      </c>
      <c r="C20" s="14" t="s">
        <v>111</v>
      </c>
      <c r="D20" s="8">
        <v>1</v>
      </c>
      <c r="E20" s="9"/>
      <c r="F20" s="9"/>
      <c r="G20" s="9"/>
      <c r="H20" s="9"/>
      <c r="I20" s="9"/>
      <c r="J20" s="9"/>
      <c r="K20" s="9"/>
      <c r="L20" s="9"/>
      <c r="M20" s="14"/>
      <c r="N20" s="11" t="s">
        <v>116</v>
      </c>
      <c r="O20" s="11" t="s">
        <v>52</v>
      </c>
      <c r="P20" s="11" t="s">
        <v>52</v>
      </c>
      <c r="Q20" s="11" t="s">
        <v>57</v>
      </c>
      <c r="R20" s="11" t="s">
        <v>62</v>
      </c>
      <c r="S20" s="11" t="s">
        <v>62</v>
      </c>
      <c r="T20" s="11" t="s">
        <v>62</v>
      </c>
      <c r="U20" s="10">
        <v>0</v>
      </c>
      <c r="V20" s="10">
        <v>0</v>
      </c>
      <c r="W20" s="10">
        <v>0.02</v>
      </c>
      <c r="AR20" s="11" t="s">
        <v>52</v>
      </c>
      <c r="AS20" s="11" t="s">
        <v>52</v>
      </c>
      <c r="AU20" s="11" t="s">
        <v>117</v>
      </c>
      <c r="AV20" s="10">
        <v>117</v>
      </c>
    </row>
    <row r="21" spans="1:48" ht="30" customHeight="1" x14ac:dyDescent="0.3">
      <c r="A21" s="28" t="s">
        <v>118</v>
      </c>
      <c r="B21" s="28" t="s">
        <v>119</v>
      </c>
      <c r="C21" s="29" t="s">
        <v>111</v>
      </c>
      <c r="D21" s="30">
        <v>1</v>
      </c>
      <c r="E21" s="31"/>
      <c r="F21" s="31"/>
      <c r="G21" s="31"/>
      <c r="H21" s="31"/>
      <c r="I21" s="31"/>
      <c r="J21" s="31"/>
      <c r="K21" s="31"/>
      <c r="L21" s="31"/>
      <c r="M21" s="29"/>
      <c r="N21" s="11" t="s">
        <v>120</v>
      </c>
      <c r="O21" s="11" t="s">
        <v>52</v>
      </c>
      <c r="P21" s="11" t="s">
        <v>52</v>
      </c>
      <c r="Q21" s="11" t="s">
        <v>57</v>
      </c>
      <c r="R21" s="11" t="s">
        <v>62</v>
      </c>
      <c r="S21" s="11" t="s">
        <v>62</v>
      </c>
      <c r="T21" s="11" t="s">
        <v>63</v>
      </c>
      <c r="AR21" s="11" t="s">
        <v>52</v>
      </c>
      <c r="AS21" s="11" t="s">
        <v>52</v>
      </c>
      <c r="AU21" s="11" t="s">
        <v>121</v>
      </c>
      <c r="AV21" s="10">
        <v>37</v>
      </c>
    </row>
    <row r="22" spans="1:48" ht="30" customHeight="1" x14ac:dyDescent="0.3">
      <c r="A22" s="7" t="s">
        <v>122</v>
      </c>
      <c r="B22" s="7" t="s">
        <v>123</v>
      </c>
      <c r="C22" s="14" t="s">
        <v>124</v>
      </c>
      <c r="D22" s="8">
        <v>26.18</v>
      </c>
      <c r="E22" s="9"/>
      <c r="F22" s="9"/>
      <c r="G22" s="9"/>
      <c r="H22" s="9"/>
      <c r="I22" s="9"/>
      <c r="J22" s="9"/>
      <c r="K22" s="9"/>
      <c r="L22" s="9"/>
      <c r="M22" s="14"/>
      <c r="N22" s="11" t="s">
        <v>125</v>
      </c>
      <c r="O22" s="11" t="s">
        <v>52</v>
      </c>
      <c r="P22" s="11" t="s">
        <v>52</v>
      </c>
      <c r="Q22" s="11" t="s">
        <v>57</v>
      </c>
      <c r="R22" s="11" t="s">
        <v>62</v>
      </c>
      <c r="S22" s="11" t="s">
        <v>62</v>
      </c>
      <c r="T22" s="11" t="s">
        <v>63</v>
      </c>
      <c r="Z22" s="10">
        <v>3</v>
      </c>
      <c r="AR22" s="11" t="s">
        <v>52</v>
      </c>
      <c r="AS22" s="11" t="s">
        <v>52</v>
      </c>
      <c r="AU22" s="11" t="s">
        <v>126</v>
      </c>
      <c r="AV22" s="10">
        <v>38</v>
      </c>
    </row>
    <row r="23" spans="1:48" ht="30" customHeight="1" x14ac:dyDescent="0.3">
      <c r="A23" s="7" t="s">
        <v>127</v>
      </c>
      <c r="B23" s="7" t="s">
        <v>123</v>
      </c>
      <c r="C23" s="14" t="s">
        <v>124</v>
      </c>
      <c r="D23" s="8">
        <v>1.21</v>
      </c>
      <c r="E23" s="9"/>
      <c r="F23" s="9"/>
      <c r="G23" s="9"/>
      <c r="H23" s="9"/>
      <c r="I23" s="9"/>
      <c r="J23" s="9"/>
      <c r="K23" s="9"/>
      <c r="L23" s="9"/>
      <c r="M23" s="14"/>
      <c r="N23" s="11" t="s">
        <v>128</v>
      </c>
      <c r="O23" s="11" t="s">
        <v>52</v>
      </c>
      <c r="P23" s="11" t="s">
        <v>52</v>
      </c>
      <c r="Q23" s="11" t="s">
        <v>57</v>
      </c>
      <c r="R23" s="11" t="s">
        <v>62</v>
      </c>
      <c r="S23" s="11" t="s">
        <v>62</v>
      </c>
      <c r="T23" s="11" t="s">
        <v>63</v>
      </c>
      <c r="Z23" s="10">
        <v>3</v>
      </c>
      <c r="AR23" s="11" t="s">
        <v>52</v>
      </c>
      <c r="AS23" s="11" t="s">
        <v>52</v>
      </c>
      <c r="AU23" s="11" t="s">
        <v>129</v>
      </c>
      <c r="AV23" s="10">
        <v>39</v>
      </c>
    </row>
    <row r="24" spans="1:48" ht="30" customHeight="1" x14ac:dyDescent="0.3">
      <c r="A24" s="7" t="s">
        <v>130</v>
      </c>
      <c r="B24" s="7" t="s">
        <v>131</v>
      </c>
      <c r="C24" s="14" t="s">
        <v>111</v>
      </c>
      <c r="D24" s="8">
        <v>1</v>
      </c>
      <c r="E24" s="9"/>
      <c r="F24" s="9"/>
      <c r="G24" s="9"/>
      <c r="H24" s="9"/>
      <c r="I24" s="9"/>
      <c r="J24" s="9"/>
      <c r="K24" s="9"/>
      <c r="L24" s="9"/>
      <c r="M24" s="14"/>
      <c r="N24" s="11" t="s">
        <v>132</v>
      </c>
      <c r="O24" s="11" t="s">
        <v>52</v>
      </c>
      <c r="P24" s="11" t="s">
        <v>52</v>
      </c>
      <c r="Q24" s="11" t="s">
        <v>57</v>
      </c>
      <c r="R24" s="11" t="s">
        <v>62</v>
      </c>
      <c r="S24" s="11" t="s">
        <v>62</v>
      </c>
      <c r="T24" s="11" t="s">
        <v>62</v>
      </c>
      <c r="U24" s="10">
        <v>1</v>
      </c>
      <c r="V24" s="10">
        <v>0</v>
      </c>
      <c r="W24" s="10">
        <v>0.03</v>
      </c>
      <c r="AR24" s="11" t="s">
        <v>52</v>
      </c>
      <c r="AS24" s="11" t="s">
        <v>52</v>
      </c>
      <c r="AU24" s="11" t="s">
        <v>133</v>
      </c>
      <c r="AV24" s="10">
        <v>118</v>
      </c>
    </row>
    <row r="25" spans="1:48" ht="30" customHeight="1" x14ac:dyDescent="0.3">
      <c r="A25" s="8"/>
      <c r="B25" s="8"/>
      <c r="C25" s="16"/>
      <c r="D25" s="8"/>
      <c r="E25" s="9"/>
      <c r="F25" s="9"/>
      <c r="G25" s="9"/>
      <c r="H25" s="9"/>
      <c r="I25" s="9"/>
      <c r="J25" s="9"/>
      <c r="K25" s="9"/>
      <c r="L25" s="9"/>
      <c r="M25" s="16"/>
      <c r="Q25" s="11" t="s">
        <v>57</v>
      </c>
    </row>
    <row r="26" spans="1:48" ht="30" customHeight="1" x14ac:dyDescent="0.3">
      <c r="A26" s="7" t="s">
        <v>134</v>
      </c>
      <c r="B26" s="8"/>
      <c r="C26" s="16"/>
      <c r="D26" s="8"/>
      <c r="E26" s="9"/>
      <c r="F26" s="9"/>
      <c r="G26" s="9"/>
      <c r="H26" s="9"/>
      <c r="I26" s="9"/>
      <c r="J26" s="9"/>
      <c r="K26" s="9"/>
      <c r="L26" s="9"/>
      <c r="M26" s="16"/>
      <c r="N26" s="10" t="s">
        <v>135</v>
      </c>
    </row>
    <row r="27" spans="1:48" ht="30" customHeight="1" x14ac:dyDescent="0.3">
      <c r="A27" s="7" t="s">
        <v>136</v>
      </c>
      <c r="B27" s="7" t="s">
        <v>52</v>
      </c>
      <c r="C27" s="16"/>
      <c r="D27" s="8"/>
      <c r="E27" s="9"/>
      <c r="F27" s="9"/>
      <c r="G27" s="9"/>
      <c r="H27" s="9"/>
      <c r="I27" s="9"/>
      <c r="J27" s="9"/>
      <c r="K27" s="9"/>
      <c r="L27" s="9"/>
      <c r="M27" s="16"/>
      <c r="Q27" s="11" t="s">
        <v>137</v>
      </c>
    </row>
    <row r="28" spans="1:48" ht="30" customHeight="1" x14ac:dyDescent="0.3">
      <c r="A28" s="7" t="s">
        <v>138</v>
      </c>
      <c r="B28" s="7" t="s">
        <v>139</v>
      </c>
      <c r="C28" s="14" t="s">
        <v>60</v>
      </c>
      <c r="D28" s="8">
        <v>1</v>
      </c>
      <c r="E28" s="9"/>
      <c r="F28" s="9"/>
      <c r="G28" s="9"/>
      <c r="H28" s="9"/>
      <c r="I28" s="9"/>
      <c r="J28" s="9"/>
      <c r="K28" s="9"/>
      <c r="L28" s="9"/>
      <c r="M28" s="14"/>
      <c r="N28" s="11" t="s">
        <v>140</v>
      </c>
      <c r="O28" s="11" t="s">
        <v>52</v>
      </c>
      <c r="P28" s="11" t="s">
        <v>52</v>
      </c>
      <c r="Q28" s="11" t="s">
        <v>137</v>
      </c>
      <c r="R28" s="11" t="s">
        <v>62</v>
      </c>
      <c r="S28" s="11" t="s">
        <v>62</v>
      </c>
      <c r="T28" s="11" t="s">
        <v>63</v>
      </c>
      <c r="AR28" s="11" t="s">
        <v>52</v>
      </c>
      <c r="AS28" s="11" t="s">
        <v>52</v>
      </c>
      <c r="AU28" s="11" t="s">
        <v>141</v>
      </c>
      <c r="AV28" s="10">
        <v>62</v>
      </c>
    </row>
    <row r="29" spans="1:48" ht="30" customHeight="1" x14ac:dyDescent="0.3">
      <c r="A29" s="7" t="s">
        <v>138</v>
      </c>
      <c r="B29" s="7" t="s">
        <v>142</v>
      </c>
      <c r="C29" s="14" t="s">
        <v>60</v>
      </c>
      <c r="D29" s="8">
        <v>7</v>
      </c>
      <c r="E29" s="9"/>
      <c r="F29" s="9"/>
      <c r="G29" s="9"/>
      <c r="H29" s="9"/>
      <c r="I29" s="9"/>
      <c r="J29" s="9"/>
      <c r="K29" s="9"/>
      <c r="L29" s="9"/>
      <c r="M29" s="14"/>
      <c r="N29" s="11" t="s">
        <v>143</v>
      </c>
      <c r="O29" s="11" t="s">
        <v>52</v>
      </c>
      <c r="P29" s="11" t="s">
        <v>52</v>
      </c>
      <c r="Q29" s="11" t="s">
        <v>137</v>
      </c>
      <c r="R29" s="11" t="s">
        <v>62</v>
      </c>
      <c r="S29" s="11" t="s">
        <v>62</v>
      </c>
      <c r="T29" s="11" t="s">
        <v>63</v>
      </c>
      <c r="AR29" s="11" t="s">
        <v>52</v>
      </c>
      <c r="AS29" s="11" t="s">
        <v>52</v>
      </c>
      <c r="AU29" s="11" t="s">
        <v>144</v>
      </c>
      <c r="AV29" s="10">
        <v>63</v>
      </c>
    </row>
    <row r="30" spans="1:48" ht="30" customHeight="1" x14ac:dyDescent="0.3">
      <c r="A30" s="7" t="s">
        <v>145</v>
      </c>
      <c r="B30" s="7" t="s">
        <v>146</v>
      </c>
      <c r="C30" s="14" t="s">
        <v>60</v>
      </c>
      <c r="D30" s="8">
        <v>15</v>
      </c>
      <c r="E30" s="9"/>
      <c r="F30" s="9"/>
      <c r="G30" s="9"/>
      <c r="H30" s="9"/>
      <c r="I30" s="9"/>
      <c r="J30" s="9"/>
      <c r="K30" s="9"/>
      <c r="L30" s="9"/>
      <c r="M30" s="14"/>
      <c r="N30" s="11" t="s">
        <v>147</v>
      </c>
      <c r="O30" s="11" t="s">
        <v>52</v>
      </c>
      <c r="P30" s="11" t="s">
        <v>52</v>
      </c>
      <c r="Q30" s="11" t="s">
        <v>137</v>
      </c>
      <c r="R30" s="11" t="s">
        <v>62</v>
      </c>
      <c r="S30" s="11" t="s">
        <v>62</v>
      </c>
      <c r="T30" s="11" t="s">
        <v>63</v>
      </c>
      <c r="AR30" s="11" t="s">
        <v>52</v>
      </c>
      <c r="AS30" s="11" t="s">
        <v>52</v>
      </c>
      <c r="AU30" s="11" t="s">
        <v>148</v>
      </c>
      <c r="AV30" s="10">
        <v>64</v>
      </c>
    </row>
    <row r="31" spans="1:48" ht="30" customHeight="1" x14ac:dyDescent="0.3">
      <c r="A31" s="7" t="s">
        <v>145</v>
      </c>
      <c r="B31" s="7" t="s">
        <v>149</v>
      </c>
      <c r="C31" s="14" t="s">
        <v>60</v>
      </c>
      <c r="D31" s="8">
        <v>4</v>
      </c>
      <c r="E31" s="9"/>
      <c r="F31" s="9"/>
      <c r="G31" s="9"/>
      <c r="H31" s="9"/>
      <c r="I31" s="9"/>
      <c r="J31" s="9"/>
      <c r="K31" s="9"/>
      <c r="L31" s="9"/>
      <c r="M31" s="14"/>
      <c r="N31" s="11" t="s">
        <v>150</v>
      </c>
      <c r="O31" s="11" t="s">
        <v>52</v>
      </c>
      <c r="P31" s="11" t="s">
        <v>52</v>
      </c>
      <c r="Q31" s="11" t="s">
        <v>137</v>
      </c>
      <c r="R31" s="11" t="s">
        <v>62</v>
      </c>
      <c r="S31" s="11" t="s">
        <v>62</v>
      </c>
      <c r="T31" s="11" t="s">
        <v>63</v>
      </c>
      <c r="AR31" s="11" t="s">
        <v>52</v>
      </c>
      <c r="AS31" s="11" t="s">
        <v>52</v>
      </c>
      <c r="AU31" s="11" t="s">
        <v>151</v>
      </c>
      <c r="AV31" s="10">
        <v>65</v>
      </c>
    </row>
    <row r="32" spans="1:48" ht="30" customHeight="1" x14ac:dyDescent="0.3">
      <c r="A32" s="7" t="s">
        <v>145</v>
      </c>
      <c r="B32" s="7" t="s">
        <v>152</v>
      </c>
      <c r="C32" s="14" t="s">
        <v>60</v>
      </c>
      <c r="D32" s="8">
        <v>21</v>
      </c>
      <c r="E32" s="9"/>
      <c r="F32" s="9"/>
      <c r="G32" s="9"/>
      <c r="H32" s="9"/>
      <c r="I32" s="9"/>
      <c r="J32" s="9"/>
      <c r="K32" s="9"/>
      <c r="L32" s="9"/>
      <c r="M32" s="14"/>
      <c r="N32" s="11" t="s">
        <v>153</v>
      </c>
      <c r="O32" s="11" t="s">
        <v>52</v>
      </c>
      <c r="P32" s="11" t="s">
        <v>52</v>
      </c>
      <c r="Q32" s="11" t="s">
        <v>137</v>
      </c>
      <c r="R32" s="11" t="s">
        <v>62</v>
      </c>
      <c r="S32" s="11" t="s">
        <v>62</v>
      </c>
      <c r="T32" s="11" t="s">
        <v>63</v>
      </c>
      <c r="AR32" s="11" t="s">
        <v>52</v>
      </c>
      <c r="AS32" s="11" t="s">
        <v>52</v>
      </c>
      <c r="AU32" s="11" t="s">
        <v>154</v>
      </c>
      <c r="AV32" s="10">
        <v>66</v>
      </c>
    </row>
    <row r="33" spans="1:48" ht="30" customHeight="1" x14ac:dyDescent="0.3">
      <c r="A33" s="7" t="s">
        <v>155</v>
      </c>
      <c r="B33" s="7" t="s">
        <v>156</v>
      </c>
      <c r="C33" s="14" t="s">
        <v>60</v>
      </c>
      <c r="D33" s="8">
        <v>16</v>
      </c>
      <c r="E33" s="9"/>
      <c r="F33" s="9"/>
      <c r="G33" s="9"/>
      <c r="H33" s="9"/>
      <c r="I33" s="9"/>
      <c r="J33" s="9"/>
      <c r="K33" s="9"/>
      <c r="L33" s="9"/>
      <c r="M33" s="14"/>
      <c r="N33" s="11" t="s">
        <v>157</v>
      </c>
      <c r="O33" s="11" t="s">
        <v>52</v>
      </c>
      <c r="P33" s="11" t="s">
        <v>52</v>
      </c>
      <c r="Q33" s="11" t="s">
        <v>137</v>
      </c>
      <c r="R33" s="11" t="s">
        <v>62</v>
      </c>
      <c r="S33" s="11" t="s">
        <v>62</v>
      </c>
      <c r="T33" s="11" t="s">
        <v>63</v>
      </c>
      <c r="AR33" s="11" t="s">
        <v>52</v>
      </c>
      <c r="AS33" s="11" t="s">
        <v>52</v>
      </c>
      <c r="AU33" s="11" t="s">
        <v>158</v>
      </c>
      <c r="AV33" s="10">
        <v>67</v>
      </c>
    </row>
    <row r="34" spans="1:48" ht="30" customHeight="1" x14ac:dyDescent="0.3">
      <c r="A34" s="7" t="s">
        <v>159</v>
      </c>
      <c r="B34" s="7" t="s">
        <v>160</v>
      </c>
      <c r="C34" s="14" t="s">
        <v>60</v>
      </c>
      <c r="D34" s="8">
        <v>19</v>
      </c>
      <c r="E34" s="9"/>
      <c r="F34" s="9"/>
      <c r="G34" s="9"/>
      <c r="H34" s="9"/>
      <c r="I34" s="9"/>
      <c r="J34" s="9"/>
      <c r="K34" s="9"/>
      <c r="L34" s="9"/>
      <c r="M34" s="14"/>
      <c r="N34" s="11" t="s">
        <v>161</v>
      </c>
      <c r="O34" s="11" t="s">
        <v>52</v>
      </c>
      <c r="P34" s="11" t="s">
        <v>52</v>
      </c>
      <c r="Q34" s="11" t="s">
        <v>137</v>
      </c>
      <c r="R34" s="11" t="s">
        <v>62</v>
      </c>
      <c r="S34" s="11" t="s">
        <v>62</v>
      </c>
      <c r="T34" s="11" t="s">
        <v>63</v>
      </c>
      <c r="AR34" s="11" t="s">
        <v>52</v>
      </c>
      <c r="AS34" s="11" t="s">
        <v>52</v>
      </c>
      <c r="AU34" s="11" t="s">
        <v>162</v>
      </c>
      <c r="AV34" s="10">
        <v>68</v>
      </c>
    </row>
    <row r="35" spans="1:48" ht="30" customHeight="1" x14ac:dyDescent="0.3">
      <c r="A35" s="7" t="s">
        <v>163</v>
      </c>
      <c r="B35" s="7" t="s">
        <v>160</v>
      </c>
      <c r="C35" s="14" t="s">
        <v>60</v>
      </c>
      <c r="D35" s="8">
        <v>19</v>
      </c>
      <c r="E35" s="9"/>
      <c r="F35" s="9"/>
      <c r="G35" s="9"/>
      <c r="H35" s="9"/>
      <c r="I35" s="9"/>
      <c r="J35" s="9"/>
      <c r="K35" s="9"/>
      <c r="L35" s="9"/>
      <c r="M35" s="14"/>
      <c r="N35" s="11" t="s">
        <v>164</v>
      </c>
      <c r="O35" s="11" t="s">
        <v>52</v>
      </c>
      <c r="P35" s="11" t="s">
        <v>52</v>
      </c>
      <c r="Q35" s="11" t="s">
        <v>137</v>
      </c>
      <c r="R35" s="11" t="s">
        <v>62</v>
      </c>
      <c r="S35" s="11" t="s">
        <v>62</v>
      </c>
      <c r="T35" s="11" t="s">
        <v>63</v>
      </c>
      <c r="AR35" s="11" t="s">
        <v>52</v>
      </c>
      <c r="AS35" s="11" t="s">
        <v>52</v>
      </c>
      <c r="AU35" s="11" t="s">
        <v>165</v>
      </c>
      <c r="AV35" s="10">
        <v>69</v>
      </c>
    </row>
    <row r="36" spans="1:48" ht="30" customHeight="1" x14ac:dyDescent="0.3">
      <c r="A36" s="7" t="s">
        <v>166</v>
      </c>
      <c r="B36" s="7" t="s">
        <v>167</v>
      </c>
      <c r="C36" s="14" t="s">
        <v>60</v>
      </c>
      <c r="D36" s="8">
        <v>1</v>
      </c>
      <c r="E36" s="9"/>
      <c r="F36" s="9"/>
      <c r="G36" s="9"/>
      <c r="H36" s="9"/>
      <c r="I36" s="9"/>
      <c r="J36" s="9"/>
      <c r="K36" s="9"/>
      <c r="L36" s="9"/>
      <c r="M36" s="14"/>
      <c r="N36" s="11" t="s">
        <v>168</v>
      </c>
      <c r="O36" s="11" t="s">
        <v>52</v>
      </c>
      <c r="P36" s="11" t="s">
        <v>52</v>
      </c>
      <c r="Q36" s="11" t="s">
        <v>137</v>
      </c>
      <c r="R36" s="11" t="s">
        <v>62</v>
      </c>
      <c r="S36" s="11" t="s">
        <v>62</v>
      </c>
      <c r="T36" s="11" t="s">
        <v>63</v>
      </c>
      <c r="AR36" s="11" t="s">
        <v>52</v>
      </c>
      <c r="AS36" s="11" t="s">
        <v>52</v>
      </c>
      <c r="AU36" s="11" t="s">
        <v>169</v>
      </c>
      <c r="AV36" s="10">
        <v>86</v>
      </c>
    </row>
    <row r="37" spans="1:48" ht="30" customHeight="1" x14ac:dyDescent="0.3">
      <c r="A37" s="7" t="s">
        <v>170</v>
      </c>
      <c r="B37" s="7" t="s">
        <v>171</v>
      </c>
      <c r="C37" s="14" t="s">
        <v>60</v>
      </c>
      <c r="D37" s="8">
        <v>1</v>
      </c>
      <c r="E37" s="9"/>
      <c r="F37" s="9"/>
      <c r="G37" s="9"/>
      <c r="H37" s="9"/>
      <c r="I37" s="9"/>
      <c r="J37" s="9"/>
      <c r="K37" s="9"/>
      <c r="L37" s="9"/>
      <c r="M37" s="14"/>
      <c r="N37" s="11" t="s">
        <v>172</v>
      </c>
      <c r="O37" s="11" t="s">
        <v>52</v>
      </c>
      <c r="P37" s="11" t="s">
        <v>52</v>
      </c>
      <c r="Q37" s="11" t="s">
        <v>137</v>
      </c>
      <c r="R37" s="11" t="s">
        <v>62</v>
      </c>
      <c r="S37" s="11" t="s">
        <v>62</v>
      </c>
      <c r="T37" s="11" t="s">
        <v>63</v>
      </c>
      <c r="AR37" s="11" t="s">
        <v>52</v>
      </c>
      <c r="AS37" s="11" t="s">
        <v>52</v>
      </c>
      <c r="AU37" s="11" t="s">
        <v>173</v>
      </c>
      <c r="AV37" s="10">
        <v>61</v>
      </c>
    </row>
    <row r="38" spans="1:48" ht="30" customHeight="1" x14ac:dyDescent="0.3">
      <c r="A38" s="28" t="s">
        <v>174</v>
      </c>
      <c r="B38" s="28" t="s">
        <v>175</v>
      </c>
      <c r="C38" s="29" t="s">
        <v>60</v>
      </c>
      <c r="D38" s="30">
        <v>33</v>
      </c>
      <c r="E38" s="31"/>
      <c r="F38" s="31"/>
      <c r="G38" s="31"/>
      <c r="H38" s="31"/>
      <c r="I38" s="31"/>
      <c r="J38" s="31"/>
      <c r="K38" s="31"/>
      <c r="L38" s="31"/>
      <c r="M38" s="29"/>
      <c r="N38" s="11" t="s">
        <v>176</v>
      </c>
      <c r="O38" s="11" t="s">
        <v>52</v>
      </c>
      <c r="P38" s="11" t="s">
        <v>52</v>
      </c>
      <c r="Q38" s="11" t="s">
        <v>137</v>
      </c>
      <c r="R38" s="11" t="s">
        <v>62</v>
      </c>
      <c r="S38" s="11" t="s">
        <v>62</v>
      </c>
      <c r="T38" s="11" t="s">
        <v>63</v>
      </c>
      <c r="AR38" s="11" t="s">
        <v>52</v>
      </c>
      <c r="AS38" s="11" t="s">
        <v>52</v>
      </c>
      <c r="AU38" s="11" t="s">
        <v>177</v>
      </c>
      <c r="AV38" s="10">
        <v>70</v>
      </c>
    </row>
    <row r="39" spans="1:48" ht="30" customHeight="1" x14ac:dyDescent="0.3">
      <c r="A39" s="7" t="s">
        <v>178</v>
      </c>
      <c r="B39" s="7" t="s">
        <v>179</v>
      </c>
      <c r="C39" s="14" t="s">
        <v>60</v>
      </c>
      <c r="D39" s="8">
        <v>1</v>
      </c>
      <c r="E39" s="9"/>
      <c r="F39" s="9"/>
      <c r="G39" s="9"/>
      <c r="H39" s="9"/>
      <c r="I39" s="9"/>
      <c r="J39" s="9"/>
      <c r="K39" s="9"/>
      <c r="L39" s="9"/>
      <c r="M39" s="14"/>
      <c r="N39" s="11" t="s">
        <v>180</v>
      </c>
      <c r="O39" s="11" t="s">
        <v>52</v>
      </c>
      <c r="P39" s="11" t="s">
        <v>52</v>
      </c>
      <c r="Q39" s="11" t="s">
        <v>137</v>
      </c>
      <c r="R39" s="11" t="s">
        <v>62</v>
      </c>
      <c r="S39" s="11" t="s">
        <v>62</v>
      </c>
      <c r="T39" s="11" t="s">
        <v>63</v>
      </c>
      <c r="AR39" s="11" t="s">
        <v>52</v>
      </c>
      <c r="AS39" s="11" t="s">
        <v>52</v>
      </c>
      <c r="AU39" s="11" t="s">
        <v>181</v>
      </c>
      <c r="AV39" s="10">
        <v>56</v>
      </c>
    </row>
    <row r="40" spans="1:48" ht="30" customHeight="1" x14ac:dyDescent="0.3">
      <c r="A40" s="7" t="s">
        <v>178</v>
      </c>
      <c r="B40" s="7" t="s">
        <v>182</v>
      </c>
      <c r="C40" s="14" t="s">
        <v>60</v>
      </c>
      <c r="D40" s="8">
        <v>4</v>
      </c>
      <c r="E40" s="9"/>
      <c r="F40" s="9"/>
      <c r="G40" s="9"/>
      <c r="H40" s="9"/>
      <c r="I40" s="9"/>
      <c r="J40" s="9"/>
      <c r="K40" s="9"/>
      <c r="L40" s="9"/>
      <c r="M40" s="14"/>
      <c r="N40" s="11" t="s">
        <v>183</v>
      </c>
      <c r="O40" s="11" t="s">
        <v>52</v>
      </c>
      <c r="P40" s="11" t="s">
        <v>52</v>
      </c>
      <c r="Q40" s="11" t="s">
        <v>137</v>
      </c>
      <c r="R40" s="11" t="s">
        <v>62</v>
      </c>
      <c r="S40" s="11" t="s">
        <v>62</v>
      </c>
      <c r="T40" s="11" t="s">
        <v>63</v>
      </c>
      <c r="AR40" s="11" t="s">
        <v>52</v>
      </c>
      <c r="AS40" s="11" t="s">
        <v>52</v>
      </c>
      <c r="AU40" s="11" t="s">
        <v>184</v>
      </c>
      <c r="AV40" s="10">
        <v>57</v>
      </c>
    </row>
    <row r="41" spans="1:48" ht="30" customHeight="1" x14ac:dyDescent="0.3">
      <c r="A41" s="28" t="s">
        <v>258</v>
      </c>
      <c r="B41" s="28" t="s">
        <v>219</v>
      </c>
      <c r="C41" s="29" t="s">
        <v>60</v>
      </c>
      <c r="D41" s="30">
        <v>1</v>
      </c>
      <c r="E41" s="31"/>
      <c r="F41" s="31"/>
      <c r="G41" s="31"/>
      <c r="H41" s="31"/>
      <c r="I41" s="31"/>
      <c r="J41" s="31"/>
      <c r="K41" s="31"/>
      <c r="L41" s="31"/>
      <c r="M41" s="29"/>
      <c r="N41" s="11" t="s">
        <v>71</v>
      </c>
      <c r="O41" s="11" t="s">
        <v>52</v>
      </c>
      <c r="P41" s="11" t="s">
        <v>52</v>
      </c>
      <c r="Q41" s="11" t="s">
        <v>137</v>
      </c>
      <c r="R41" s="11" t="s">
        <v>62</v>
      </c>
      <c r="S41" s="11" t="s">
        <v>62</v>
      </c>
      <c r="T41" s="11" t="s">
        <v>63</v>
      </c>
      <c r="AR41" s="11" t="s">
        <v>52</v>
      </c>
      <c r="AS41" s="11" t="s">
        <v>52</v>
      </c>
      <c r="AU41" s="11" t="s">
        <v>185</v>
      </c>
      <c r="AV41" s="10">
        <v>71</v>
      </c>
    </row>
    <row r="42" spans="1:48" ht="30" customHeight="1" x14ac:dyDescent="0.3">
      <c r="A42" s="28" t="s">
        <v>259</v>
      </c>
      <c r="B42" s="28" t="s">
        <v>219</v>
      </c>
      <c r="C42" s="29" t="s">
        <v>60</v>
      </c>
      <c r="D42" s="30">
        <v>2</v>
      </c>
      <c r="E42" s="31"/>
      <c r="F42" s="31"/>
      <c r="G42" s="31"/>
      <c r="H42" s="31"/>
      <c r="I42" s="31"/>
      <c r="J42" s="31"/>
      <c r="K42" s="31"/>
      <c r="L42" s="31"/>
      <c r="M42" s="29"/>
      <c r="N42" s="11" t="s">
        <v>73</v>
      </c>
      <c r="O42" s="11" t="s">
        <v>52</v>
      </c>
      <c r="P42" s="11" t="s">
        <v>52</v>
      </c>
      <c r="Q42" s="11" t="s">
        <v>137</v>
      </c>
      <c r="R42" s="11" t="s">
        <v>62</v>
      </c>
      <c r="S42" s="11" t="s">
        <v>62</v>
      </c>
      <c r="T42" s="11" t="s">
        <v>63</v>
      </c>
      <c r="AR42" s="11" t="s">
        <v>52</v>
      </c>
      <c r="AS42" s="11" t="s">
        <v>52</v>
      </c>
      <c r="AU42" s="11" t="s">
        <v>186</v>
      </c>
      <c r="AV42" s="10">
        <v>72</v>
      </c>
    </row>
    <row r="43" spans="1:48" ht="30" customHeight="1" x14ac:dyDescent="0.3">
      <c r="A43" s="7" t="s">
        <v>77</v>
      </c>
      <c r="B43" s="7" t="s">
        <v>78</v>
      </c>
      <c r="C43" s="14" t="s">
        <v>60</v>
      </c>
      <c r="D43" s="8">
        <v>6</v>
      </c>
      <c r="E43" s="9"/>
      <c r="F43" s="9"/>
      <c r="G43" s="9"/>
      <c r="H43" s="9"/>
      <c r="I43" s="9"/>
      <c r="J43" s="9"/>
      <c r="K43" s="9"/>
      <c r="L43" s="9"/>
      <c r="M43" s="14"/>
      <c r="N43" s="11" t="s">
        <v>79</v>
      </c>
      <c r="O43" s="11" t="s">
        <v>52</v>
      </c>
      <c r="P43" s="11" t="s">
        <v>52</v>
      </c>
      <c r="Q43" s="11" t="s">
        <v>137</v>
      </c>
      <c r="R43" s="11" t="s">
        <v>62</v>
      </c>
      <c r="S43" s="11" t="s">
        <v>62</v>
      </c>
      <c r="T43" s="11" t="s">
        <v>63</v>
      </c>
      <c r="AR43" s="11" t="s">
        <v>52</v>
      </c>
      <c r="AS43" s="11" t="s">
        <v>52</v>
      </c>
      <c r="AU43" s="11" t="s">
        <v>187</v>
      </c>
      <c r="AV43" s="10">
        <v>46</v>
      </c>
    </row>
    <row r="44" spans="1:48" ht="30" customHeight="1" x14ac:dyDescent="0.3">
      <c r="A44" s="7" t="s">
        <v>81</v>
      </c>
      <c r="B44" s="7" t="s">
        <v>82</v>
      </c>
      <c r="C44" s="14" t="s">
        <v>60</v>
      </c>
      <c r="D44" s="8">
        <v>27</v>
      </c>
      <c r="E44" s="9"/>
      <c r="F44" s="9"/>
      <c r="G44" s="9"/>
      <c r="H44" s="9"/>
      <c r="I44" s="9"/>
      <c r="J44" s="9"/>
      <c r="K44" s="9"/>
      <c r="L44" s="9"/>
      <c r="M44" s="14"/>
      <c r="N44" s="11" t="s">
        <v>83</v>
      </c>
      <c r="O44" s="11" t="s">
        <v>52</v>
      </c>
      <c r="P44" s="11" t="s">
        <v>52</v>
      </c>
      <c r="Q44" s="11" t="s">
        <v>137</v>
      </c>
      <c r="R44" s="11" t="s">
        <v>62</v>
      </c>
      <c r="S44" s="11" t="s">
        <v>62</v>
      </c>
      <c r="T44" s="11" t="s">
        <v>63</v>
      </c>
      <c r="AR44" s="11" t="s">
        <v>52</v>
      </c>
      <c r="AS44" s="11" t="s">
        <v>52</v>
      </c>
      <c r="AU44" s="11" t="s">
        <v>188</v>
      </c>
      <c r="AV44" s="10">
        <v>47</v>
      </c>
    </row>
    <row r="45" spans="1:48" ht="30" customHeight="1" x14ac:dyDescent="0.3">
      <c r="A45" s="7" t="s">
        <v>81</v>
      </c>
      <c r="B45" s="7" t="s">
        <v>189</v>
      </c>
      <c r="C45" s="14" t="s">
        <v>60</v>
      </c>
      <c r="D45" s="8">
        <v>110</v>
      </c>
      <c r="E45" s="9"/>
      <c r="F45" s="9"/>
      <c r="G45" s="9"/>
      <c r="H45" s="9"/>
      <c r="I45" s="9"/>
      <c r="J45" s="9"/>
      <c r="K45" s="9"/>
      <c r="L45" s="9"/>
      <c r="M45" s="14"/>
      <c r="N45" s="11" t="s">
        <v>190</v>
      </c>
      <c r="O45" s="11" t="s">
        <v>52</v>
      </c>
      <c r="P45" s="11" t="s">
        <v>52</v>
      </c>
      <c r="Q45" s="11" t="s">
        <v>137</v>
      </c>
      <c r="R45" s="11" t="s">
        <v>62</v>
      </c>
      <c r="S45" s="11" t="s">
        <v>62</v>
      </c>
      <c r="T45" s="11" t="s">
        <v>63</v>
      </c>
      <c r="AR45" s="11" t="s">
        <v>52</v>
      </c>
      <c r="AS45" s="11" t="s">
        <v>52</v>
      </c>
      <c r="AU45" s="11" t="s">
        <v>191</v>
      </c>
      <c r="AV45" s="10">
        <v>58</v>
      </c>
    </row>
    <row r="46" spans="1:48" ht="30" customHeight="1" x14ac:dyDescent="0.3">
      <c r="A46" s="7" t="s">
        <v>85</v>
      </c>
      <c r="B46" s="7" t="s">
        <v>86</v>
      </c>
      <c r="C46" s="14" t="s">
        <v>60</v>
      </c>
      <c r="D46" s="8">
        <v>27</v>
      </c>
      <c r="E46" s="9"/>
      <c r="F46" s="9"/>
      <c r="G46" s="9"/>
      <c r="H46" s="9"/>
      <c r="I46" s="9"/>
      <c r="J46" s="9"/>
      <c r="K46" s="9"/>
      <c r="L46" s="9"/>
      <c r="M46" s="14"/>
      <c r="N46" s="11" t="s">
        <v>87</v>
      </c>
      <c r="O46" s="11" t="s">
        <v>52</v>
      </c>
      <c r="P46" s="11" t="s">
        <v>52</v>
      </c>
      <c r="Q46" s="11" t="s">
        <v>137</v>
      </c>
      <c r="R46" s="11" t="s">
        <v>62</v>
      </c>
      <c r="S46" s="11" t="s">
        <v>62</v>
      </c>
      <c r="T46" s="11" t="s">
        <v>63</v>
      </c>
      <c r="AR46" s="11" t="s">
        <v>52</v>
      </c>
      <c r="AS46" s="11" t="s">
        <v>52</v>
      </c>
      <c r="AU46" s="11" t="s">
        <v>192</v>
      </c>
      <c r="AV46" s="10">
        <v>48</v>
      </c>
    </row>
    <row r="47" spans="1:48" ht="30" customHeight="1" x14ac:dyDescent="0.3">
      <c r="A47" s="7" t="s">
        <v>85</v>
      </c>
      <c r="B47" s="7" t="s">
        <v>193</v>
      </c>
      <c r="C47" s="14" t="s">
        <v>60</v>
      </c>
      <c r="D47" s="8">
        <v>110</v>
      </c>
      <c r="E47" s="9"/>
      <c r="F47" s="9"/>
      <c r="G47" s="9"/>
      <c r="H47" s="9"/>
      <c r="I47" s="9"/>
      <c r="J47" s="9"/>
      <c r="K47" s="9"/>
      <c r="L47" s="9"/>
      <c r="M47" s="14"/>
      <c r="N47" s="11" t="s">
        <v>194</v>
      </c>
      <c r="O47" s="11" t="s">
        <v>52</v>
      </c>
      <c r="P47" s="11" t="s">
        <v>52</v>
      </c>
      <c r="Q47" s="11" t="s">
        <v>137</v>
      </c>
      <c r="R47" s="11" t="s">
        <v>62</v>
      </c>
      <c r="S47" s="11" t="s">
        <v>62</v>
      </c>
      <c r="T47" s="11" t="s">
        <v>63</v>
      </c>
      <c r="AR47" s="11" t="s">
        <v>52</v>
      </c>
      <c r="AS47" s="11" t="s">
        <v>52</v>
      </c>
      <c r="AU47" s="11" t="s">
        <v>195</v>
      </c>
      <c r="AV47" s="10">
        <v>59</v>
      </c>
    </row>
    <row r="48" spans="1:48" ht="30" customHeight="1" x14ac:dyDescent="0.3">
      <c r="A48" s="7" t="s">
        <v>89</v>
      </c>
      <c r="B48" s="7" t="s">
        <v>90</v>
      </c>
      <c r="C48" s="14" t="s">
        <v>91</v>
      </c>
      <c r="D48" s="8">
        <v>1226</v>
      </c>
      <c r="E48" s="9"/>
      <c r="F48" s="9"/>
      <c r="G48" s="9"/>
      <c r="H48" s="9"/>
      <c r="I48" s="9"/>
      <c r="J48" s="9"/>
      <c r="K48" s="9"/>
      <c r="L48" s="9"/>
      <c r="M48" s="14"/>
      <c r="N48" s="11" t="s">
        <v>92</v>
      </c>
      <c r="O48" s="11" t="s">
        <v>52</v>
      </c>
      <c r="P48" s="11" t="s">
        <v>52</v>
      </c>
      <c r="Q48" s="11" t="s">
        <v>137</v>
      </c>
      <c r="R48" s="11" t="s">
        <v>62</v>
      </c>
      <c r="S48" s="11" t="s">
        <v>62</v>
      </c>
      <c r="T48" s="11" t="s">
        <v>63</v>
      </c>
      <c r="Y48" s="10">
        <v>2</v>
      </c>
      <c r="AR48" s="11" t="s">
        <v>52</v>
      </c>
      <c r="AS48" s="11" t="s">
        <v>52</v>
      </c>
      <c r="AU48" s="11" t="s">
        <v>196</v>
      </c>
      <c r="AV48" s="10">
        <v>49</v>
      </c>
    </row>
    <row r="49" spans="1:48" ht="30" customHeight="1" x14ac:dyDescent="0.3">
      <c r="A49" s="7" t="s">
        <v>94</v>
      </c>
      <c r="B49" s="7" t="s">
        <v>95</v>
      </c>
      <c r="C49" s="14" t="s">
        <v>91</v>
      </c>
      <c r="D49" s="8">
        <v>25</v>
      </c>
      <c r="E49" s="9"/>
      <c r="F49" s="9"/>
      <c r="G49" s="9"/>
      <c r="H49" s="9"/>
      <c r="I49" s="9"/>
      <c r="J49" s="9"/>
      <c r="K49" s="9"/>
      <c r="L49" s="9"/>
      <c r="M49" s="14"/>
      <c r="N49" s="11" t="s">
        <v>96</v>
      </c>
      <c r="O49" s="11" t="s">
        <v>52</v>
      </c>
      <c r="P49" s="11" t="s">
        <v>52</v>
      </c>
      <c r="Q49" s="11" t="s">
        <v>137</v>
      </c>
      <c r="R49" s="11" t="s">
        <v>62</v>
      </c>
      <c r="S49" s="11" t="s">
        <v>62</v>
      </c>
      <c r="T49" s="11" t="s">
        <v>63</v>
      </c>
      <c r="Y49" s="10">
        <v>2</v>
      </c>
      <c r="AR49" s="11" t="s">
        <v>52</v>
      </c>
      <c r="AS49" s="11" t="s">
        <v>52</v>
      </c>
      <c r="AU49" s="11" t="s">
        <v>197</v>
      </c>
      <c r="AV49" s="10">
        <v>50</v>
      </c>
    </row>
    <row r="50" spans="1:48" ht="30" customHeight="1" x14ac:dyDescent="0.3">
      <c r="A50" s="7" t="s">
        <v>98</v>
      </c>
      <c r="B50" s="7" t="s">
        <v>99</v>
      </c>
      <c r="C50" s="14" t="s">
        <v>91</v>
      </c>
      <c r="D50" s="8">
        <v>250</v>
      </c>
      <c r="E50" s="9"/>
      <c r="F50" s="9"/>
      <c r="G50" s="9"/>
      <c r="H50" s="9"/>
      <c r="I50" s="9"/>
      <c r="J50" s="9"/>
      <c r="K50" s="9"/>
      <c r="L50" s="9"/>
      <c r="M50" s="14"/>
      <c r="N50" s="11" t="s">
        <v>100</v>
      </c>
      <c r="O50" s="11" t="s">
        <v>52</v>
      </c>
      <c r="P50" s="11" t="s">
        <v>52</v>
      </c>
      <c r="Q50" s="11" t="s">
        <v>137</v>
      </c>
      <c r="R50" s="11" t="s">
        <v>62</v>
      </c>
      <c r="S50" s="11" t="s">
        <v>62</v>
      </c>
      <c r="T50" s="11" t="s">
        <v>63</v>
      </c>
      <c r="X50" s="10">
        <v>1</v>
      </c>
      <c r="Y50" s="10">
        <v>2</v>
      </c>
      <c r="AR50" s="11" t="s">
        <v>52</v>
      </c>
      <c r="AS50" s="11" t="s">
        <v>52</v>
      </c>
      <c r="AU50" s="11" t="s">
        <v>198</v>
      </c>
      <c r="AV50" s="10">
        <v>51</v>
      </c>
    </row>
    <row r="51" spans="1:48" ht="30" customHeight="1" x14ac:dyDescent="0.3">
      <c r="A51" s="7" t="s">
        <v>98</v>
      </c>
      <c r="B51" s="7" t="s">
        <v>102</v>
      </c>
      <c r="C51" s="14" t="s">
        <v>91</v>
      </c>
      <c r="D51" s="8">
        <v>66</v>
      </c>
      <c r="E51" s="9"/>
      <c r="F51" s="9"/>
      <c r="G51" s="9"/>
      <c r="H51" s="9"/>
      <c r="I51" s="9"/>
      <c r="J51" s="9"/>
      <c r="K51" s="9"/>
      <c r="L51" s="9"/>
      <c r="M51" s="14"/>
      <c r="N51" s="11" t="s">
        <v>103</v>
      </c>
      <c r="O51" s="11" t="s">
        <v>52</v>
      </c>
      <c r="P51" s="11" t="s">
        <v>52</v>
      </c>
      <c r="Q51" s="11" t="s">
        <v>137</v>
      </c>
      <c r="R51" s="11" t="s">
        <v>62</v>
      </c>
      <c r="S51" s="11" t="s">
        <v>62</v>
      </c>
      <c r="T51" s="11" t="s">
        <v>63</v>
      </c>
      <c r="X51" s="10">
        <v>1</v>
      </c>
      <c r="Y51" s="10">
        <v>2</v>
      </c>
      <c r="AR51" s="11" t="s">
        <v>52</v>
      </c>
      <c r="AS51" s="11" t="s">
        <v>52</v>
      </c>
      <c r="AU51" s="11" t="s">
        <v>199</v>
      </c>
      <c r="AV51" s="10">
        <v>52</v>
      </c>
    </row>
    <row r="52" spans="1:48" ht="30" customHeight="1" x14ac:dyDescent="0.3">
      <c r="A52" s="7" t="s">
        <v>98</v>
      </c>
      <c r="B52" s="7" t="s">
        <v>200</v>
      </c>
      <c r="C52" s="14" t="s">
        <v>91</v>
      </c>
      <c r="D52" s="8">
        <v>22</v>
      </c>
      <c r="E52" s="9"/>
      <c r="F52" s="9"/>
      <c r="G52" s="9"/>
      <c r="H52" s="9"/>
      <c r="I52" s="9"/>
      <c r="J52" s="9"/>
      <c r="K52" s="9"/>
      <c r="L52" s="9"/>
      <c r="M52" s="14"/>
      <c r="N52" s="11" t="s">
        <v>201</v>
      </c>
      <c r="O52" s="11" t="s">
        <v>52</v>
      </c>
      <c r="P52" s="11" t="s">
        <v>52</v>
      </c>
      <c r="Q52" s="11" t="s">
        <v>137</v>
      </c>
      <c r="R52" s="11" t="s">
        <v>62</v>
      </c>
      <c r="S52" s="11" t="s">
        <v>62</v>
      </c>
      <c r="T52" s="11" t="s">
        <v>63</v>
      </c>
      <c r="X52" s="10">
        <v>1</v>
      </c>
      <c r="Y52" s="10">
        <v>2</v>
      </c>
      <c r="AR52" s="11" t="s">
        <v>52</v>
      </c>
      <c r="AS52" s="11" t="s">
        <v>52</v>
      </c>
      <c r="AU52" s="11" t="s">
        <v>202</v>
      </c>
      <c r="AV52" s="10">
        <v>60</v>
      </c>
    </row>
    <row r="53" spans="1:48" ht="30" customHeight="1" x14ac:dyDescent="0.3">
      <c r="A53" s="7" t="s">
        <v>109</v>
      </c>
      <c r="B53" s="7" t="s">
        <v>110</v>
      </c>
      <c r="C53" s="14" t="s">
        <v>111</v>
      </c>
      <c r="D53" s="8">
        <v>1</v>
      </c>
      <c r="E53" s="9"/>
      <c r="F53" s="9"/>
      <c r="G53" s="9"/>
      <c r="H53" s="9"/>
      <c r="I53" s="9"/>
      <c r="J53" s="9"/>
      <c r="K53" s="9"/>
      <c r="L53" s="9"/>
      <c r="M53" s="14"/>
      <c r="N53" s="11" t="s">
        <v>112</v>
      </c>
      <c r="O53" s="11" t="s">
        <v>52</v>
      </c>
      <c r="P53" s="11" t="s">
        <v>52</v>
      </c>
      <c r="Q53" s="11" t="s">
        <v>137</v>
      </c>
      <c r="R53" s="11" t="s">
        <v>62</v>
      </c>
      <c r="S53" s="11" t="s">
        <v>62</v>
      </c>
      <c r="T53" s="11" t="s">
        <v>62</v>
      </c>
      <c r="U53" s="10">
        <v>0</v>
      </c>
      <c r="V53" s="10">
        <v>0</v>
      </c>
      <c r="W53" s="10">
        <v>0.15</v>
      </c>
      <c r="AR53" s="11" t="s">
        <v>52</v>
      </c>
      <c r="AS53" s="11" t="s">
        <v>52</v>
      </c>
      <c r="AU53" s="11" t="s">
        <v>203</v>
      </c>
      <c r="AV53" s="10">
        <v>122</v>
      </c>
    </row>
    <row r="54" spans="1:48" ht="30" customHeight="1" x14ac:dyDescent="0.3">
      <c r="A54" s="7" t="s">
        <v>114</v>
      </c>
      <c r="B54" s="7" t="s">
        <v>115</v>
      </c>
      <c r="C54" s="14" t="s">
        <v>111</v>
      </c>
      <c r="D54" s="8">
        <v>1</v>
      </c>
      <c r="E54" s="9"/>
      <c r="F54" s="9"/>
      <c r="G54" s="9"/>
      <c r="H54" s="9"/>
      <c r="I54" s="9"/>
      <c r="J54" s="9"/>
      <c r="K54" s="9"/>
      <c r="L54" s="9"/>
      <c r="M54" s="14"/>
      <c r="N54" s="11" t="s">
        <v>116</v>
      </c>
      <c r="O54" s="11" t="s">
        <v>52</v>
      </c>
      <c r="P54" s="11" t="s">
        <v>52</v>
      </c>
      <c r="Q54" s="11" t="s">
        <v>137</v>
      </c>
      <c r="R54" s="11" t="s">
        <v>62</v>
      </c>
      <c r="S54" s="11" t="s">
        <v>62</v>
      </c>
      <c r="T54" s="11" t="s">
        <v>62</v>
      </c>
      <c r="U54" s="10">
        <v>0</v>
      </c>
      <c r="V54" s="10">
        <v>0</v>
      </c>
      <c r="W54" s="10">
        <v>0.02</v>
      </c>
      <c r="AR54" s="11" t="s">
        <v>52</v>
      </c>
      <c r="AS54" s="11" t="s">
        <v>52</v>
      </c>
      <c r="AU54" s="11" t="s">
        <v>204</v>
      </c>
      <c r="AV54" s="10">
        <v>120</v>
      </c>
    </row>
    <row r="55" spans="1:48" ht="30" customHeight="1" x14ac:dyDescent="0.3">
      <c r="A55" s="28" t="s">
        <v>118</v>
      </c>
      <c r="B55" s="28" t="s">
        <v>119</v>
      </c>
      <c r="C55" s="29" t="s">
        <v>111</v>
      </c>
      <c r="D55" s="30">
        <v>1</v>
      </c>
      <c r="E55" s="31"/>
      <c r="F55" s="31"/>
      <c r="G55" s="31"/>
      <c r="H55" s="31"/>
      <c r="I55" s="31"/>
      <c r="J55" s="31"/>
      <c r="K55" s="31"/>
      <c r="L55" s="31"/>
      <c r="M55" s="29"/>
      <c r="N55" s="11" t="s">
        <v>120</v>
      </c>
      <c r="O55" s="11" t="s">
        <v>52</v>
      </c>
      <c r="P55" s="11" t="s">
        <v>52</v>
      </c>
      <c r="Q55" s="11" t="s">
        <v>137</v>
      </c>
      <c r="R55" s="11" t="s">
        <v>62</v>
      </c>
      <c r="S55" s="11" t="s">
        <v>62</v>
      </c>
      <c r="T55" s="11" t="s">
        <v>63</v>
      </c>
      <c r="AR55" s="11" t="s">
        <v>52</v>
      </c>
      <c r="AS55" s="11" t="s">
        <v>52</v>
      </c>
      <c r="AU55" s="11" t="s">
        <v>205</v>
      </c>
      <c r="AV55" s="10">
        <v>53</v>
      </c>
    </row>
    <row r="56" spans="1:48" ht="30" customHeight="1" x14ac:dyDescent="0.3">
      <c r="A56" s="7" t="s">
        <v>122</v>
      </c>
      <c r="B56" s="7" t="s">
        <v>123</v>
      </c>
      <c r="C56" s="14" t="s">
        <v>124</v>
      </c>
      <c r="D56" s="8">
        <v>63.39</v>
      </c>
      <c r="E56" s="9"/>
      <c r="F56" s="9"/>
      <c r="G56" s="9"/>
      <c r="H56" s="9"/>
      <c r="I56" s="9"/>
      <c r="J56" s="9"/>
      <c r="K56" s="9"/>
      <c r="L56" s="9"/>
      <c r="M56" s="14"/>
      <c r="N56" s="11" t="s">
        <v>125</v>
      </c>
      <c r="O56" s="11" t="s">
        <v>52</v>
      </c>
      <c r="P56" s="11" t="s">
        <v>52</v>
      </c>
      <c r="Q56" s="11" t="s">
        <v>137</v>
      </c>
      <c r="R56" s="11" t="s">
        <v>62</v>
      </c>
      <c r="S56" s="11" t="s">
        <v>62</v>
      </c>
      <c r="T56" s="11" t="s">
        <v>63</v>
      </c>
      <c r="Z56" s="10">
        <v>3</v>
      </c>
      <c r="AR56" s="11" t="s">
        <v>52</v>
      </c>
      <c r="AS56" s="11" t="s">
        <v>52</v>
      </c>
      <c r="AU56" s="11" t="s">
        <v>206</v>
      </c>
      <c r="AV56" s="10">
        <v>54</v>
      </c>
    </row>
    <row r="57" spans="1:48" ht="30" customHeight="1" x14ac:dyDescent="0.3">
      <c r="A57" s="7" t="s">
        <v>127</v>
      </c>
      <c r="B57" s="7" t="s">
        <v>123</v>
      </c>
      <c r="C57" s="14" t="s">
        <v>124</v>
      </c>
      <c r="D57" s="8">
        <v>0.45</v>
      </c>
      <c r="E57" s="9"/>
      <c r="F57" s="9"/>
      <c r="G57" s="9"/>
      <c r="H57" s="9"/>
      <c r="I57" s="9"/>
      <c r="J57" s="9"/>
      <c r="K57" s="9"/>
      <c r="L57" s="9"/>
      <c r="M57" s="14"/>
      <c r="N57" s="11" t="s">
        <v>128</v>
      </c>
      <c r="O57" s="11" t="s">
        <v>52</v>
      </c>
      <c r="P57" s="11" t="s">
        <v>52</v>
      </c>
      <c r="Q57" s="11" t="s">
        <v>137</v>
      </c>
      <c r="R57" s="11" t="s">
        <v>62</v>
      </c>
      <c r="S57" s="11" t="s">
        <v>62</v>
      </c>
      <c r="T57" s="11" t="s">
        <v>63</v>
      </c>
      <c r="Z57" s="10">
        <v>3</v>
      </c>
      <c r="AR57" s="11" t="s">
        <v>52</v>
      </c>
      <c r="AS57" s="11" t="s">
        <v>52</v>
      </c>
      <c r="AU57" s="11" t="s">
        <v>207</v>
      </c>
      <c r="AV57" s="10">
        <v>55</v>
      </c>
    </row>
    <row r="58" spans="1:48" ht="30" customHeight="1" x14ac:dyDescent="0.3">
      <c r="A58" s="7" t="s">
        <v>130</v>
      </c>
      <c r="B58" s="7" t="s">
        <v>131</v>
      </c>
      <c r="C58" s="14" t="s">
        <v>111</v>
      </c>
      <c r="D58" s="8">
        <v>1</v>
      </c>
      <c r="E58" s="9"/>
      <c r="F58" s="9"/>
      <c r="G58" s="9"/>
      <c r="H58" s="9"/>
      <c r="I58" s="9"/>
      <c r="J58" s="9"/>
      <c r="K58" s="9"/>
      <c r="L58" s="9"/>
      <c r="M58" s="14"/>
      <c r="N58" s="11" t="s">
        <v>132</v>
      </c>
      <c r="O58" s="11" t="s">
        <v>52</v>
      </c>
      <c r="P58" s="11" t="s">
        <v>52</v>
      </c>
      <c r="Q58" s="11" t="s">
        <v>137</v>
      </c>
      <c r="R58" s="11" t="s">
        <v>62</v>
      </c>
      <c r="S58" s="11" t="s">
        <v>62</v>
      </c>
      <c r="T58" s="11" t="s">
        <v>62</v>
      </c>
      <c r="U58" s="10">
        <v>1</v>
      </c>
      <c r="V58" s="10">
        <v>0</v>
      </c>
      <c r="W58" s="10">
        <v>0.03</v>
      </c>
      <c r="AR58" s="11" t="s">
        <v>52</v>
      </c>
      <c r="AS58" s="11" t="s">
        <v>52</v>
      </c>
      <c r="AU58" s="11" t="s">
        <v>208</v>
      </c>
      <c r="AV58" s="10">
        <v>121</v>
      </c>
    </row>
    <row r="59" spans="1:48" ht="30" customHeight="1" x14ac:dyDescent="0.3">
      <c r="A59" s="8"/>
      <c r="B59" s="8"/>
      <c r="C59" s="16"/>
      <c r="D59" s="8"/>
      <c r="E59" s="9"/>
      <c r="F59" s="9"/>
      <c r="G59" s="9"/>
      <c r="H59" s="9"/>
      <c r="I59" s="9"/>
      <c r="J59" s="9"/>
      <c r="K59" s="9"/>
      <c r="L59" s="9"/>
      <c r="M59" s="16"/>
      <c r="Q59" s="11" t="s">
        <v>137</v>
      </c>
    </row>
    <row r="60" spans="1:48" ht="30" customHeight="1" x14ac:dyDescent="0.3">
      <c r="A60" s="8"/>
      <c r="B60" s="8"/>
      <c r="C60" s="16"/>
      <c r="D60" s="8"/>
      <c r="E60" s="9"/>
      <c r="F60" s="9"/>
      <c r="G60" s="9"/>
      <c r="H60" s="9"/>
      <c r="I60" s="9"/>
      <c r="J60" s="9"/>
      <c r="K60" s="9"/>
      <c r="L60" s="9"/>
      <c r="M60" s="16"/>
      <c r="Q60" s="11" t="s">
        <v>137</v>
      </c>
    </row>
    <row r="61" spans="1:48" ht="30" customHeight="1" x14ac:dyDescent="0.3">
      <c r="A61" s="8"/>
      <c r="B61" s="8"/>
      <c r="C61" s="16"/>
      <c r="D61" s="8"/>
      <c r="E61" s="9"/>
      <c r="F61" s="9"/>
      <c r="G61" s="9"/>
      <c r="H61" s="9"/>
      <c r="I61" s="9"/>
      <c r="J61" s="9"/>
      <c r="K61" s="9"/>
      <c r="L61" s="9"/>
      <c r="M61" s="16"/>
      <c r="Q61" s="11" t="s">
        <v>137</v>
      </c>
    </row>
    <row r="62" spans="1:48" ht="30" customHeight="1" x14ac:dyDescent="0.3">
      <c r="A62" s="8"/>
      <c r="B62" s="8"/>
      <c r="C62" s="16"/>
      <c r="D62" s="8"/>
      <c r="E62" s="9"/>
      <c r="F62" s="9"/>
      <c r="G62" s="9"/>
      <c r="H62" s="9"/>
      <c r="I62" s="9"/>
      <c r="J62" s="9"/>
      <c r="K62" s="9"/>
      <c r="L62" s="9"/>
      <c r="M62" s="16"/>
      <c r="Q62" s="11" t="s">
        <v>137</v>
      </c>
    </row>
    <row r="63" spans="1:48" ht="30" customHeight="1" x14ac:dyDescent="0.3">
      <c r="A63" s="8"/>
      <c r="B63" s="8"/>
      <c r="C63" s="16"/>
      <c r="D63" s="8"/>
      <c r="E63" s="9"/>
      <c r="F63" s="9"/>
      <c r="G63" s="9"/>
      <c r="H63" s="9"/>
      <c r="I63" s="9"/>
      <c r="J63" s="9"/>
      <c r="K63" s="9"/>
      <c r="L63" s="9"/>
      <c r="M63" s="16"/>
      <c r="Q63" s="11" t="s">
        <v>137</v>
      </c>
    </row>
    <row r="64" spans="1:48" ht="30" customHeight="1" x14ac:dyDescent="0.3">
      <c r="A64" s="8"/>
      <c r="B64" s="8"/>
      <c r="C64" s="16"/>
      <c r="D64" s="8"/>
      <c r="E64" s="9"/>
      <c r="F64" s="9"/>
      <c r="G64" s="9"/>
      <c r="H64" s="9"/>
      <c r="I64" s="9"/>
      <c r="J64" s="9"/>
      <c r="K64" s="9"/>
      <c r="L64" s="9"/>
      <c r="M64" s="16"/>
      <c r="Q64" s="11" t="s">
        <v>137</v>
      </c>
    </row>
    <row r="65" spans="1:48" ht="30" customHeight="1" x14ac:dyDescent="0.3">
      <c r="A65" s="8"/>
      <c r="B65" s="8"/>
      <c r="C65" s="16"/>
      <c r="D65" s="8"/>
      <c r="E65" s="9"/>
      <c r="F65" s="9"/>
      <c r="G65" s="9"/>
      <c r="H65" s="9"/>
      <c r="I65" s="9"/>
      <c r="J65" s="9"/>
      <c r="K65" s="9"/>
      <c r="L65" s="9"/>
      <c r="M65" s="16"/>
      <c r="Q65" s="11" t="s">
        <v>137</v>
      </c>
    </row>
    <row r="66" spans="1:48" ht="30" customHeight="1" x14ac:dyDescent="0.3">
      <c r="A66" s="8"/>
      <c r="B66" s="8"/>
      <c r="C66" s="16"/>
      <c r="D66" s="8"/>
      <c r="E66" s="9"/>
      <c r="F66" s="9"/>
      <c r="G66" s="9"/>
      <c r="H66" s="9"/>
      <c r="I66" s="9"/>
      <c r="J66" s="9"/>
      <c r="K66" s="9"/>
      <c r="L66" s="9"/>
      <c r="M66" s="16"/>
      <c r="Q66" s="11" t="s">
        <v>137</v>
      </c>
    </row>
    <row r="67" spans="1:48" ht="30" customHeight="1" x14ac:dyDescent="0.3">
      <c r="A67" s="8"/>
      <c r="B67" s="8"/>
      <c r="C67" s="16"/>
      <c r="D67" s="8"/>
      <c r="E67" s="9"/>
      <c r="F67" s="9"/>
      <c r="G67" s="9"/>
      <c r="H67" s="9"/>
      <c r="I67" s="9"/>
      <c r="J67" s="9"/>
      <c r="K67" s="9"/>
      <c r="L67" s="9"/>
      <c r="M67" s="16"/>
      <c r="Q67" s="11" t="s">
        <v>137</v>
      </c>
    </row>
    <row r="68" spans="1:48" ht="30" customHeight="1" x14ac:dyDescent="0.3">
      <c r="A68" s="8"/>
      <c r="B68" s="8"/>
      <c r="C68" s="16"/>
      <c r="D68" s="8"/>
      <c r="E68" s="9"/>
      <c r="F68" s="9"/>
      <c r="G68" s="9"/>
      <c r="H68" s="9"/>
      <c r="I68" s="9"/>
      <c r="J68" s="9"/>
      <c r="K68" s="9"/>
      <c r="L68" s="9"/>
      <c r="M68" s="16"/>
      <c r="Q68" s="11" t="s">
        <v>137</v>
      </c>
    </row>
    <row r="69" spans="1:48" ht="30" customHeight="1" x14ac:dyDescent="0.3">
      <c r="A69" s="8"/>
      <c r="B69" s="8"/>
      <c r="C69" s="16"/>
      <c r="D69" s="8"/>
      <c r="E69" s="9"/>
      <c r="F69" s="9"/>
      <c r="G69" s="9"/>
      <c r="H69" s="9"/>
      <c r="I69" s="9"/>
      <c r="J69" s="9"/>
      <c r="K69" s="9"/>
      <c r="L69" s="9"/>
      <c r="M69" s="16"/>
      <c r="Q69" s="11" t="s">
        <v>137</v>
      </c>
    </row>
    <row r="70" spans="1:48" ht="30" customHeight="1" x14ac:dyDescent="0.3">
      <c r="A70" s="8"/>
      <c r="B70" s="8"/>
      <c r="C70" s="16"/>
      <c r="D70" s="8"/>
      <c r="E70" s="9"/>
      <c r="F70" s="9"/>
      <c r="G70" s="9"/>
      <c r="H70" s="9"/>
      <c r="I70" s="9"/>
      <c r="J70" s="9"/>
      <c r="K70" s="9"/>
      <c r="L70" s="9"/>
      <c r="M70" s="16"/>
      <c r="Q70" s="11" t="s">
        <v>137</v>
      </c>
    </row>
    <row r="71" spans="1:48" ht="30" customHeight="1" x14ac:dyDescent="0.3">
      <c r="A71" s="8"/>
      <c r="B71" s="8"/>
      <c r="C71" s="16"/>
      <c r="D71" s="8"/>
      <c r="E71" s="9"/>
      <c r="F71" s="9"/>
      <c r="G71" s="9"/>
      <c r="H71" s="9"/>
      <c r="I71" s="9"/>
      <c r="J71" s="9"/>
      <c r="K71" s="9"/>
      <c r="L71" s="9"/>
      <c r="M71" s="16"/>
      <c r="Q71" s="11" t="s">
        <v>137</v>
      </c>
    </row>
    <row r="72" spans="1:48" ht="30" customHeight="1" x14ac:dyDescent="0.3">
      <c r="A72" s="8"/>
      <c r="B72" s="8"/>
      <c r="C72" s="16"/>
      <c r="D72" s="8"/>
      <c r="E72" s="9"/>
      <c r="F72" s="9"/>
      <c r="G72" s="9"/>
      <c r="H72" s="9"/>
      <c r="I72" s="9"/>
      <c r="J72" s="9"/>
      <c r="K72" s="9"/>
      <c r="L72" s="9"/>
      <c r="M72" s="16"/>
      <c r="Q72" s="11" t="s">
        <v>137</v>
      </c>
    </row>
    <row r="73" spans="1:48" ht="30" customHeight="1" x14ac:dyDescent="0.3">
      <c r="A73" s="7" t="s">
        <v>134</v>
      </c>
      <c r="B73" s="8"/>
      <c r="C73" s="16"/>
      <c r="D73" s="8"/>
      <c r="E73" s="9"/>
      <c r="F73" s="9"/>
      <c r="G73" s="9"/>
      <c r="H73" s="9"/>
      <c r="I73" s="9"/>
      <c r="J73" s="9"/>
      <c r="K73" s="9"/>
      <c r="L73" s="9"/>
      <c r="M73" s="16"/>
      <c r="N73" s="10" t="s">
        <v>135</v>
      </c>
    </row>
    <row r="74" spans="1:48" ht="30" customHeight="1" x14ac:dyDescent="0.3">
      <c r="A74" s="7" t="s">
        <v>323</v>
      </c>
      <c r="B74" s="7" t="s">
        <v>52</v>
      </c>
      <c r="C74" s="16"/>
      <c r="D74" s="8"/>
      <c r="E74" s="9"/>
      <c r="F74" s="9"/>
      <c r="G74" s="9"/>
      <c r="H74" s="9"/>
      <c r="I74" s="9"/>
      <c r="J74" s="9"/>
      <c r="K74" s="9"/>
      <c r="L74" s="9"/>
      <c r="M74" s="16"/>
      <c r="Q74" s="11" t="s">
        <v>209</v>
      </c>
    </row>
    <row r="75" spans="1:48" ht="30" customHeight="1" x14ac:dyDescent="0.3">
      <c r="A75" s="7" t="s">
        <v>210</v>
      </c>
      <c r="B75" s="7" t="s">
        <v>211</v>
      </c>
      <c r="C75" s="14" t="s">
        <v>60</v>
      </c>
      <c r="D75" s="8">
        <v>2</v>
      </c>
      <c r="E75" s="9"/>
      <c r="F75" s="9"/>
      <c r="G75" s="9"/>
      <c r="H75" s="9"/>
      <c r="I75" s="9"/>
      <c r="J75" s="9"/>
      <c r="K75" s="9"/>
      <c r="L75" s="9"/>
      <c r="M75" s="14"/>
      <c r="N75" s="11" t="s">
        <v>212</v>
      </c>
      <c r="O75" s="11" t="s">
        <v>52</v>
      </c>
      <c r="P75" s="11" t="s">
        <v>52</v>
      </c>
      <c r="Q75" s="11" t="s">
        <v>209</v>
      </c>
      <c r="R75" s="11" t="s">
        <v>62</v>
      </c>
      <c r="S75" s="11" t="s">
        <v>62</v>
      </c>
      <c r="T75" s="11" t="s">
        <v>63</v>
      </c>
      <c r="AR75" s="11" t="s">
        <v>52</v>
      </c>
      <c r="AS75" s="11" t="s">
        <v>52</v>
      </c>
      <c r="AU75" s="11" t="s">
        <v>213</v>
      </c>
      <c r="AV75" s="10">
        <v>102</v>
      </c>
    </row>
    <row r="76" spans="1:48" ht="30" customHeight="1" x14ac:dyDescent="0.3">
      <c r="A76" s="7" t="s">
        <v>214</v>
      </c>
      <c r="B76" s="7" t="s">
        <v>215</v>
      </c>
      <c r="C76" s="14" t="s">
        <v>60</v>
      </c>
      <c r="D76" s="8">
        <v>2</v>
      </c>
      <c r="E76" s="9"/>
      <c r="F76" s="9"/>
      <c r="G76" s="9"/>
      <c r="H76" s="9"/>
      <c r="I76" s="9"/>
      <c r="J76" s="9"/>
      <c r="K76" s="9"/>
      <c r="L76" s="9"/>
      <c r="M76" s="14"/>
      <c r="N76" s="11" t="s">
        <v>216</v>
      </c>
      <c r="O76" s="11" t="s">
        <v>52</v>
      </c>
      <c r="P76" s="11" t="s">
        <v>52</v>
      </c>
      <c r="Q76" s="11" t="s">
        <v>209</v>
      </c>
      <c r="R76" s="11" t="s">
        <v>62</v>
      </c>
      <c r="S76" s="11" t="s">
        <v>62</v>
      </c>
      <c r="T76" s="11" t="s">
        <v>63</v>
      </c>
      <c r="AR76" s="11" t="s">
        <v>52</v>
      </c>
      <c r="AS76" s="11" t="s">
        <v>52</v>
      </c>
      <c r="AU76" s="11" t="s">
        <v>217</v>
      </c>
      <c r="AV76" s="10">
        <v>103</v>
      </c>
    </row>
    <row r="77" spans="1:48" ht="30" customHeight="1" x14ac:dyDescent="0.3">
      <c r="A77" s="28" t="s">
        <v>218</v>
      </c>
      <c r="B77" s="28" t="s">
        <v>219</v>
      </c>
      <c r="C77" s="29" t="s">
        <v>60</v>
      </c>
      <c r="D77" s="30">
        <v>3</v>
      </c>
      <c r="E77" s="31"/>
      <c r="F77" s="31"/>
      <c r="G77" s="31"/>
      <c r="H77" s="31"/>
      <c r="I77" s="31"/>
      <c r="J77" s="31"/>
      <c r="K77" s="31"/>
      <c r="L77" s="31"/>
      <c r="M77" s="29"/>
      <c r="N77" s="11" t="s">
        <v>220</v>
      </c>
      <c r="O77" s="11" t="s">
        <v>52</v>
      </c>
      <c r="P77" s="11" t="s">
        <v>52</v>
      </c>
      <c r="Q77" s="11" t="s">
        <v>209</v>
      </c>
      <c r="R77" s="11" t="s">
        <v>62</v>
      </c>
      <c r="S77" s="11" t="s">
        <v>62</v>
      </c>
      <c r="T77" s="11" t="s">
        <v>63</v>
      </c>
      <c r="AR77" s="11" t="s">
        <v>52</v>
      </c>
      <c r="AS77" s="11" t="s">
        <v>52</v>
      </c>
      <c r="AU77" s="11" t="s">
        <v>221</v>
      </c>
      <c r="AV77" s="10">
        <v>104</v>
      </c>
    </row>
    <row r="78" spans="1:48" ht="30" customHeight="1" x14ac:dyDescent="0.3">
      <c r="A78" s="28" t="s">
        <v>222</v>
      </c>
      <c r="B78" s="28" t="s">
        <v>219</v>
      </c>
      <c r="C78" s="29" t="s">
        <v>60</v>
      </c>
      <c r="D78" s="30">
        <v>1</v>
      </c>
      <c r="E78" s="31"/>
      <c r="F78" s="31"/>
      <c r="G78" s="31"/>
      <c r="H78" s="31"/>
      <c r="I78" s="31"/>
      <c r="J78" s="31"/>
      <c r="K78" s="31"/>
      <c r="L78" s="31"/>
      <c r="M78" s="29"/>
      <c r="N78" s="11" t="s">
        <v>223</v>
      </c>
      <c r="O78" s="11" t="s">
        <v>52</v>
      </c>
      <c r="P78" s="11" t="s">
        <v>52</v>
      </c>
      <c r="Q78" s="11" t="s">
        <v>209</v>
      </c>
      <c r="R78" s="11" t="s">
        <v>62</v>
      </c>
      <c r="S78" s="11" t="s">
        <v>62</v>
      </c>
      <c r="T78" s="11" t="s">
        <v>63</v>
      </c>
      <c r="AR78" s="11" t="s">
        <v>52</v>
      </c>
      <c r="AS78" s="11" t="s">
        <v>52</v>
      </c>
      <c r="AU78" s="11" t="s">
        <v>224</v>
      </c>
      <c r="AV78" s="10">
        <v>105</v>
      </c>
    </row>
    <row r="79" spans="1:48" ht="30" customHeight="1" x14ac:dyDescent="0.3">
      <c r="A79" s="7" t="s">
        <v>81</v>
      </c>
      <c r="B79" s="7" t="s">
        <v>82</v>
      </c>
      <c r="C79" s="14" t="s">
        <v>60</v>
      </c>
      <c r="D79" s="8">
        <v>8</v>
      </c>
      <c r="E79" s="9"/>
      <c r="F79" s="9"/>
      <c r="G79" s="9"/>
      <c r="H79" s="9"/>
      <c r="I79" s="9"/>
      <c r="J79" s="9"/>
      <c r="K79" s="9"/>
      <c r="L79" s="9"/>
      <c r="M79" s="14"/>
      <c r="N79" s="11" t="s">
        <v>79</v>
      </c>
      <c r="O79" s="11" t="s">
        <v>52</v>
      </c>
      <c r="P79" s="11" t="s">
        <v>52</v>
      </c>
      <c r="Q79" s="11" t="s">
        <v>209</v>
      </c>
      <c r="R79" s="11" t="s">
        <v>62</v>
      </c>
      <c r="S79" s="11" t="s">
        <v>62</v>
      </c>
      <c r="T79" s="11" t="s">
        <v>63</v>
      </c>
      <c r="AR79" s="11" t="s">
        <v>52</v>
      </c>
      <c r="AS79" s="11" t="s">
        <v>52</v>
      </c>
      <c r="AU79" s="11" t="s">
        <v>225</v>
      </c>
      <c r="AV79" s="10">
        <v>106</v>
      </c>
    </row>
    <row r="80" spans="1:48" ht="30" customHeight="1" x14ac:dyDescent="0.3">
      <c r="A80" s="7" t="s">
        <v>85</v>
      </c>
      <c r="B80" s="7" t="s">
        <v>86</v>
      </c>
      <c r="C80" s="14" t="s">
        <v>60</v>
      </c>
      <c r="D80" s="8">
        <v>8</v>
      </c>
      <c r="E80" s="9"/>
      <c r="F80" s="9"/>
      <c r="G80" s="9"/>
      <c r="H80" s="9"/>
      <c r="I80" s="9"/>
      <c r="J80" s="9"/>
      <c r="K80" s="9"/>
      <c r="L80" s="9"/>
      <c r="M80" s="14"/>
      <c r="N80" s="11" t="s">
        <v>87</v>
      </c>
      <c r="O80" s="11" t="s">
        <v>52</v>
      </c>
      <c r="P80" s="11" t="s">
        <v>52</v>
      </c>
      <c r="Q80" s="11" t="s">
        <v>209</v>
      </c>
      <c r="R80" s="11" t="s">
        <v>62</v>
      </c>
      <c r="S80" s="11" t="s">
        <v>62</v>
      </c>
      <c r="T80" s="11" t="s">
        <v>63</v>
      </c>
      <c r="AR80" s="11" t="s">
        <v>52</v>
      </c>
      <c r="AS80" s="11" t="s">
        <v>52</v>
      </c>
      <c r="AU80" s="11" t="s">
        <v>226</v>
      </c>
      <c r="AV80" s="10">
        <v>108</v>
      </c>
    </row>
    <row r="81" spans="1:48" ht="30" customHeight="1" x14ac:dyDescent="0.3">
      <c r="A81" s="7" t="s">
        <v>89</v>
      </c>
      <c r="B81" s="7" t="s">
        <v>227</v>
      </c>
      <c r="C81" s="14" t="s">
        <v>91</v>
      </c>
      <c r="D81" s="8">
        <v>26</v>
      </c>
      <c r="E81" s="9"/>
      <c r="F81" s="9"/>
      <c r="G81" s="9"/>
      <c r="H81" s="9"/>
      <c r="I81" s="9"/>
      <c r="J81" s="9"/>
      <c r="K81" s="9"/>
      <c r="L81" s="9"/>
      <c r="M81" s="14"/>
      <c r="N81" s="11" t="s">
        <v>228</v>
      </c>
      <c r="O81" s="11" t="s">
        <v>52</v>
      </c>
      <c r="P81" s="11" t="s">
        <v>52</v>
      </c>
      <c r="Q81" s="11" t="s">
        <v>209</v>
      </c>
      <c r="R81" s="11" t="s">
        <v>62</v>
      </c>
      <c r="S81" s="11" t="s">
        <v>62</v>
      </c>
      <c r="T81" s="11" t="s">
        <v>63</v>
      </c>
      <c r="Y81" s="10">
        <v>2</v>
      </c>
      <c r="AR81" s="11" t="s">
        <v>52</v>
      </c>
      <c r="AS81" s="11" t="s">
        <v>52</v>
      </c>
      <c r="AU81" s="11" t="s">
        <v>229</v>
      </c>
      <c r="AV81" s="10">
        <v>109</v>
      </c>
    </row>
    <row r="82" spans="1:48" ht="30" customHeight="1" x14ac:dyDescent="0.3">
      <c r="A82" s="7" t="s">
        <v>89</v>
      </c>
      <c r="B82" s="7" t="s">
        <v>90</v>
      </c>
      <c r="C82" s="14" t="s">
        <v>91</v>
      </c>
      <c r="D82" s="8">
        <v>39</v>
      </c>
      <c r="E82" s="9"/>
      <c r="F82" s="9"/>
      <c r="G82" s="9"/>
      <c r="H82" s="9"/>
      <c r="I82" s="9"/>
      <c r="J82" s="9"/>
      <c r="K82" s="9"/>
      <c r="L82" s="9"/>
      <c r="M82" s="14"/>
      <c r="N82" s="11" t="s">
        <v>92</v>
      </c>
      <c r="O82" s="11" t="s">
        <v>52</v>
      </c>
      <c r="P82" s="11" t="s">
        <v>52</v>
      </c>
      <c r="Q82" s="11" t="s">
        <v>209</v>
      </c>
      <c r="R82" s="11" t="s">
        <v>62</v>
      </c>
      <c r="S82" s="11" t="s">
        <v>62</v>
      </c>
      <c r="T82" s="11" t="s">
        <v>63</v>
      </c>
      <c r="Y82" s="10">
        <v>2</v>
      </c>
      <c r="AR82" s="11" t="s">
        <v>52</v>
      </c>
      <c r="AS82" s="11" t="s">
        <v>52</v>
      </c>
      <c r="AU82" s="11" t="s">
        <v>230</v>
      </c>
      <c r="AV82" s="10">
        <v>110</v>
      </c>
    </row>
    <row r="83" spans="1:48" ht="30" customHeight="1" x14ac:dyDescent="0.3">
      <c r="A83" s="7" t="s">
        <v>98</v>
      </c>
      <c r="B83" s="7" t="s">
        <v>99</v>
      </c>
      <c r="C83" s="14" t="s">
        <v>91</v>
      </c>
      <c r="D83" s="8">
        <v>26</v>
      </c>
      <c r="E83" s="9"/>
      <c r="F83" s="9"/>
      <c r="G83" s="9"/>
      <c r="H83" s="9"/>
      <c r="I83" s="9"/>
      <c r="J83" s="9"/>
      <c r="K83" s="9"/>
      <c r="L83" s="9"/>
      <c r="M83" s="14"/>
      <c r="N83" s="11" t="s">
        <v>100</v>
      </c>
      <c r="O83" s="11" t="s">
        <v>52</v>
      </c>
      <c r="P83" s="11" t="s">
        <v>52</v>
      </c>
      <c r="Q83" s="11" t="s">
        <v>209</v>
      </c>
      <c r="R83" s="11" t="s">
        <v>62</v>
      </c>
      <c r="S83" s="11" t="s">
        <v>62</v>
      </c>
      <c r="T83" s="11" t="s">
        <v>63</v>
      </c>
      <c r="X83" s="10">
        <v>1</v>
      </c>
      <c r="Y83" s="10">
        <v>2</v>
      </c>
      <c r="AR83" s="11" t="s">
        <v>52</v>
      </c>
      <c r="AS83" s="11" t="s">
        <v>52</v>
      </c>
      <c r="AU83" s="11" t="s">
        <v>231</v>
      </c>
      <c r="AV83" s="10">
        <v>111</v>
      </c>
    </row>
    <row r="84" spans="1:48" ht="30" customHeight="1" x14ac:dyDescent="0.3">
      <c r="A84" s="7" t="s">
        <v>109</v>
      </c>
      <c r="B84" s="7" t="s">
        <v>110</v>
      </c>
      <c r="C84" s="14" t="s">
        <v>111</v>
      </c>
      <c r="D84" s="8">
        <v>1</v>
      </c>
      <c r="E84" s="9"/>
      <c r="F84" s="9"/>
      <c r="G84" s="9"/>
      <c r="H84" s="9"/>
      <c r="I84" s="9"/>
      <c r="J84" s="9"/>
      <c r="K84" s="9"/>
      <c r="L84" s="9"/>
      <c r="M84" s="14"/>
      <c r="N84" s="11" t="s">
        <v>112</v>
      </c>
      <c r="O84" s="11" t="s">
        <v>52</v>
      </c>
      <c r="P84" s="11" t="s">
        <v>52</v>
      </c>
      <c r="Q84" s="11" t="s">
        <v>209</v>
      </c>
      <c r="R84" s="11" t="s">
        <v>62</v>
      </c>
      <c r="S84" s="11" t="s">
        <v>62</v>
      </c>
      <c r="T84" s="11" t="s">
        <v>62</v>
      </c>
      <c r="U84" s="10">
        <v>0</v>
      </c>
      <c r="V84" s="10">
        <v>0</v>
      </c>
      <c r="W84" s="10">
        <v>0.15</v>
      </c>
      <c r="AR84" s="11" t="s">
        <v>52</v>
      </c>
      <c r="AS84" s="11" t="s">
        <v>52</v>
      </c>
      <c r="AU84" s="11" t="s">
        <v>232</v>
      </c>
      <c r="AV84" s="10">
        <v>125</v>
      </c>
    </row>
    <row r="85" spans="1:48" ht="30" customHeight="1" x14ac:dyDescent="0.3">
      <c r="A85" s="7" t="s">
        <v>114</v>
      </c>
      <c r="B85" s="7" t="s">
        <v>115</v>
      </c>
      <c r="C85" s="14" t="s">
        <v>111</v>
      </c>
      <c r="D85" s="8">
        <v>1</v>
      </c>
      <c r="E85" s="9"/>
      <c r="F85" s="9"/>
      <c r="G85" s="9"/>
      <c r="H85" s="9"/>
      <c r="I85" s="9"/>
      <c r="J85" s="9"/>
      <c r="K85" s="9"/>
      <c r="L85" s="9"/>
      <c r="M85" s="14"/>
      <c r="N85" s="11" t="s">
        <v>116</v>
      </c>
      <c r="O85" s="11" t="s">
        <v>52</v>
      </c>
      <c r="P85" s="11" t="s">
        <v>52</v>
      </c>
      <c r="Q85" s="11" t="s">
        <v>209</v>
      </c>
      <c r="R85" s="11" t="s">
        <v>62</v>
      </c>
      <c r="S85" s="11" t="s">
        <v>62</v>
      </c>
      <c r="T85" s="11" t="s">
        <v>62</v>
      </c>
      <c r="U85" s="10">
        <v>0</v>
      </c>
      <c r="V85" s="10">
        <v>0</v>
      </c>
      <c r="W85" s="10">
        <v>0.02</v>
      </c>
      <c r="AR85" s="11" t="s">
        <v>52</v>
      </c>
      <c r="AS85" s="11" t="s">
        <v>52</v>
      </c>
      <c r="AU85" s="11" t="s">
        <v>233</v>
      </c>
      <c r="AV85" s="10">
        <v>123</v>
      </c>
    </row>
    <row r="86" spans="1:48" ht="30" customHeight="1" x14ac:dyDescent="0.3">
      <c r="A86" s="28" t="s">
        <v>234</v>
      </c>
      <c r="B86" s="28" t="s">
        <v>219</v>
      </c>
      <c r="C86" s="29" t="s">
        <v>60</v>
      </c>
      <c r="D86" s="30">
        <v>1</v>
      </c>
      <c r="E86" s="31"/>
      <c r="F86" s="31"/>
      <c r="G86" s="31"/>
      <c r="H86" s="31"/>
      <c r="I86" s="31"/>
      <c r="J86" s="31"/>
      <c r="K86" s="31"/>
      <c r="L86" s="31"/>
      <c r="M86" s="29"/>
      <c r="N86" s="11" t="s">
        <v>235</v>
      </c>
      <c r="O86" s="11" t="s">
        <v>52</v>
      </c>
      <c r="P86" s="11" t="s">
        <v>52</v>
      </c>
      <c r="Q86" s="11" t="s">
        <v>209</v>
      </c>
      <c r="R86" s="11" t="s">
        <v>62</v>
      </c>
      <c r="S86" s="11" t="s">
        <v>62</v>
      </c>
      <c r="T86" s="11" t="s">
        <v>63</v>
      </c>
      <c r="AR86" s="11" t="s">
        <v>52</v>
      </c>
      <c r="AS86" s="11" t="s">
        <v>52</v>
      </c>
      <c r="AU86" s="11" t="s">
        <v>236</v>
      </c>
      <c r="AV86" s="10">
        <v>112</v>
      </c>
    </row>
    <row r="87" spans="1:48" ht="30" customHeight="1" x14ac:dyDescent="0.3">
      <c r="A87" s="7" t="s">
        <v>122</v>
      </c>
      <c r="B87" s="7" t="s">
        <v>123</v>
      </c>
      <c r="C87" s="14" t="s">
        <v>124</v>
      </c>
      <c r="D87" s="8">
        <v>3.54</v>
      </c>
      <c r="E87" s="9"/>
      <c r="F87" s="9"/>
      <c r="G87" s="9"/>
      <c r="H87" s="9"/>
      <c r="I87" s="9"/>
      <c r="J87" s="9"/>
      <c r="K87" s="9"/>
      <c r="L87" s="9"/>
      <c r="M87" s="14"/>
      <c r="N87" s="11" t="s">
        <v>125</v>
      </c>
      <c r="O87" s="11" t="s">
        <v>52</v>
      </c>
      <c r="P87" s="11" t="s">
        <v>52</v>
      </c>
      <c r="Q87" s="11" t="s">
        <v>209</v>
      </c>
      <c r="R87" s="11" t="s">
        <v>62</v>
      </c>
      <c r="S87" s="11" t="s">
        <v>62</v>
      </c>
      <c r="T87" s="11" t="s">
        <v>63</v>
      </c>
      <c r="Z87" s="10">
        <v>3</v>
      </c>
      <c r="AR87" s="11" t="s">
        <v>52</v>
      </c>
      <c r="AS87" s="11" t="s">
        <v>52</v>
      </c>
      <c r="AU87" s="11" t="s">
        <v>237</v>
      </c>
      <c r="AV87" s="10">
        <v>113</v>
      </c>
    </row>
    <row r="88" spans="1:48" ht="30" customHeight="1" x14ac:dyDescent="0.3">
      <c r="A88" s="7" t="s">
        <v>130</v>
      </c>
      <c r="B88" s="7" t="s">
        <v>131</v>
      </c>
      <c r="C88" s="14" t="s">
        <v>111</v>
      </c>
      <c r="D88" s="8">
        <v>1</v>
      </c>
      <c r="E88" s="9"/>
      <c r="F88" s="9"/>
      <c r="G88" s="9"/>
      <c r="H88" s="9"/>
      <c r="I88" s="9"/>
      <c r="J88" s="9"/>
      <c r="K88" s="9"/>
      <c r="L88" s="9"/>
      <c r="M88" s="14"/>
      <c r="N88" s="11" t="s">
        <v>132</v>
      </c>
      <c r="O88" s="11" t="s">
        <v>52</v>
      </c>
      <c r="P88" s="11" t="s">
        <v>52</v>
      </c>
      <c r="Q88" s="11" t="s">
        <v>209</v>
      </c>
      <c r="R88" s="11" t="s">
        <v>62</v>
      </c>
      <c r="S88" s="11" t="s">
        <v>62</v>
      </c>
      <c r="T88" s="11" t="s">
        <v>62</v>
      </c>
      <c r="U88" s="10">
        <v>1</v>
      </c>
      <c r="V88" s="10">
        <v>0</v>
      </c>
      <c r="W88" s="10">
        <v>0.03</v>
      </c>
      <c r="AR88" s="11" t="s">
        <v>52</v>
      </c>
      <c r="AS88" s="11" t="s">
        <v>52</v>
      </c>
      <c r="AU88" s="11" t="s">
        <v>238</v>
      </c>
      <c r="AV88" s="10">
        <v>124</v>
      </c>
    </row>
    <row r="89" spans="1:48" ht="30" customHeight="1" x14ac:dyDescent="0.3">
      <c r="A89" s="8"/>
      <c r="B89" s="8"/>
      <c r="C89" s="16"/>
      <c r="D89" s="8"/>
      <c r="E89" s="9"/>
      <c r="F89" s="9"/>
      <c r="G89" s="9"/>
      <c r="H89" s="9"/>
      <c r="I89" s="9"/>
      <c r="J89" s="9"/>
      <c r="K89" s="9"/>
      <c r="L89" s="9"/>
      <c r="M89" s="16"/>
      <c r="Q89" s="11" t="s">
        <v>209</v>
      </c>
    </row>
    <row r="90" spans="1:48" ht="30" customHeight="1" x14ac:dyDescent="0.3">
      <c r="A90" s="8"/>
      <c r="B90" s="8"/>
      <c r="C90" s="16"/>
      <c r="D90" s="8"/>
      <c r="E90" s="9"/>
      <c r="F90" s="9"/>
      <c r="G90" s="9"/>
      <c r="H90" s="9"/>
      <c r="I90" s="9"/>
      <c r="J90" s="9"/>
      <c r="K90" s="9"/>
      <c r="L90" s="9"/>
      <c r="M90" s="16"/>
      <c r="Q90" s="11" t="s">
        <v>209</v>
      </c>
    </row>
    <row r="91" spans="1:48" ht="30" customHeight="1" x14ac:dyDescent="0.3">
      <c r="A91" s="8"/>
      <c r="B91" s="8"/>
      <c r="C91" s="16"/>
      <c r="D91" s="8"/>
      <c r="E91" s="9"/>
      <c r="F91" s="9"/>
      <c r="G91" s="9"/>
      <c r="H91" s="9"/>
      <c r="I91" s="9"/>
      <c r="J91" s="9"/>
      <c r="K91" s="9"/>
      <c r="L91" s="9"/>
      <c r="M91" s="16"/>
      <c r="Q91" s="11" t="s">
        <v>209</v>
      </c>
    </row>
    <row r="92" spans="1:48" ht="30" customHeight="1" x14ac:dyDescent="0.3">
      <c r="A92" s="8"/>
      <c r="B92" s="8"/>
      <c r="C92" s="16"/>
      <c r="D92" s="8"/>
      <c r="E92" s="9"/>
      <c r="F92" s="9"/>
      <c r="G92" s="9"/>
      <c r="H92" s="9"/>
      <c r="I92" s="9"/>
      <c r="J92" s="9"/>
      <c r="K92" s="9"/>
      <c r="L92" s="9"/>
      <c r="M92" s="16"/>
      <c r="Q92" s="11" t="s">
        <v>209</v>
      </c>
    </row>
    <row r="93" spans="1:48" ht="30" customHeight="1" x14ac:dyDescent="0.3">
      <c r="A93" s="8"/>
      <c r="B93" s="8"/>
      <c r="C93" s="16"/>
      <c r="D93" s="8"/>
      <c r="E93" s="9"/>
      <c r="F93" s="9"/>
      <c r="G93" s="9"/>
      <c r="H93" s="9"/>
      <c r="I93" s="9"/>
      <c r="J93" s="9"/>
      <c r="K93" s="9"/>
      <c r="L93" s="9"/>
      <c r="M93" s="16"/>
      <c r="Q93" s="11" t="s">
        <v>209</v>
      </c>
    </row>
    <row r="94" spans="1:48" ht="30" customHeight="1" x14ac:dyDescent="0.3">
      <c r="A94" s="8"/>
      <c r="B94" s="8"/>
      <c r="C94" s="16"/>
      <c r="D94" s="8"/>
      <c r="E94" s="9"/>
      <c r="F94" s="9"/>
      <c r="G94" s="9"/>
      <c r="H94" s="9"/>
      <c r="I94" s="9"/>
      <c r="J94" s="9"/>
      <c r="K94" s="9"/>
      <c r="L94" s="9"/>
      <c r="M94" s="16"/>
      <c r="Q94" s="11" t="s">
        <v>209</v>
      </c>
    </row>
    <row r="95" spans="1:48" ht="30" customHeight="1" x14ac:dyDescent="0.3">
      <c r="A95" s="8"/>
      <c r="B95" s="8"/>
      <c r="C95" s="16"/>
      <c r="D95" s="8"/>
      <c r="E95" s="9"/>
      <c r="F95" s="9"/>
      <c r="G95" s="9"/>
      <c r="H95" s="9"/>
      <c r="I95" s="9"/>
      <c r="J95" s="9"/>
      <c r="K95" s="9"/>
      <c r="L95" s="9"/>
      <c r="M95" s="16"/>
      <c r="Q95" s="11" t="s">
        <v>209</v>
      </c>
    </row>
    <row r="96" spans="1:48" ht="30" customHeight="1" x14ac:dyDescent="0.3">
      <c r="A96" s="7" t="s">
        <v>134</v>
      </c>
      <c r="B96" s="8"/>
      <c r="C96" s="16"/>
      <c r="D96" s="8"/>
      <c r="E96" s="9"/>
      <c r="F96" s="9"/>
      <c r="G96" s="9"/>
      <c r="H96" s="9"/>
      <c r="I96" s="9"/>
      <c r="J96" s="9"/>
      <c r="K96" s="9"/>
      <c r="L96" s="9"/>
      <c r="M96" s="16"/>
      <c r="N96" s="10" t="s">
        <v>135</v>
      </c>
    </row>
    <row r="97" spans="1:48" ht="30" customHeight="1" x14ac:dyDescent="0.3">
      <c r="A97" s="7" t="s">
        <v>324</v>
      </c>
      <c r="B97" s="7" t="s">
        <v>52</v>
      </c>
      <c r="C97" s="16"/>
      <c r="D97" s="8"/>
      <c r="E97" s="9"/>
      <c r="F97" s="9"/>
      <c r="G97" s="9"/>
      <c r="H97" s="9"/>
      <c r="I97" s="9"/>
      <c r="J97" s="9"/>
      <c r="K97" s="9"/>
      <c r="L97" s="9"/>
      <c r="M97" s="16"/>
      <c r="Q97" s="11" t="s">
        <v>239</v>
      </c>
    </row>
    <row r="98" spans="1:48" ht="30" customHeight="1" x14ac:dyDescent="0.3">
      <c r="A98" s="28" t="s">
        <v>240</v>
      </c>
      <c r="B98" s="28" t="s">
        <v>52</v>
      </c>
      <c r="C98" s="29" t="s">
        <v>241</v>
      </c>
      <c r="D98" s="30">
        <v>3</v>
      </c>
      <c r="E98" s="31"/>
      <c r="F98" s="31"/>
      <c r="G98" s="31"/>
      <c r="H98" s="31"/>
      <c r="I98" s="31"/>
      <c r="J98" s="31"/>
      <c r="K98" s="31"/>
      <c r="L98" s="31"/>
      <c r="M98" s="29"/>
      <c r="N98" s="11" t="s">
        <v>242</v>
      </c>
      <c r="O98" s="11" t="s">
        <v>52</v>
      </c>
      <c r="P98" s="11" t="s">
        <v>52</v>
      </c>
      <c r="Q98" s="11" t="s">
        <v>239</v>
      </c>
      <c r="R98" s="11" t="s">
        <v>63</v>
      </c>
      <c r="S98" s="11" t="s">
        <v>62</v>
      </c>
      <c r="T98" s="11" t="s">
        <v>62</v>
      </c>
      <c r="AR98" s="11" t="s">
        <v>52</v>
      </c>
      <c r="AS98" s="11" t="s">
        <v>52</v>
      </c>
      <c r="AU98" s="11" t="s">
        <v>243</v>
      </c>
      <c r="AV98" s="10">
        <v>114</v>
      </c>
    </row>
    <row r="99" spans="1:48" ht="30" customHeight="1" x14ac:dyDescent="0.3">
      <c r="A99" s="28" t="s">
        <v>244</v>
      </c>
      <c r="B99" s="28" t="s">
        <v>52</v>
      </c>
      <c r="C99" s="29" t="s">
        <v>60</v>
      </c>
      <c r="D99" s="30">
        <v>13</v>
      </c>
      <c r="E99" s="31"/>
      <c r="F99" s="31"/>
      <c r="G99" s="31"/>
      <c r="H99" s="31"/>
      <c r="I99" s="31"/>
      <c r="J99" s="31"/>
      <c r="K99" s="31"/>
      <c r="L99" s="31"/>
      <c r="M99" s="29"/>
      <c r="N99" s="11" t="s">
        <v>245</v>
      </c>
      <c r="O99" s="11" t="s">
        <v>52</v>
      </c>
      <c r="P99" s="11" t="s">
        <v>52</v>
      </c>
      <c r="Q99" s="11" t="s">
        <v>239</v>
      </c>
      <c r="R99" s="11" t="s">
        <v>63</v>
      </c>
      <c r="S99" s="11" t="s">
        <v>62</v>
      </c>
      <c r="T99" s="11" t="s">
        <v>62</v>
      </c>
      <c r="AR99" s="11" t="s">
        <v>52</v>
      </c>
      <c r="AS99" s="11" t="s">
        <v>52</v>
      </c>
      <c r="AU99" s="11" t="s">
        <v>246</v>
      </c>
      <c r="AV99" s="10">
        <v>115</v>
      </c>
    </row>
    <row r="100" spans="1:48" ht="30" customHeight="1" x14ac:dyDescent="0.3">
      <c r="A100" s="7" t="s">
        <v>247</v>
      </c>
      <c r="B100" s="7" t="s">
        <v>248</v>
      </c>
      <c r="C100" s="14" t="s">
        <v>60</v>
      </c>
      <c r="D100" s="8">
        <v>3</v>
      </c>
      <c r="E100" s="9"/>
      <c r="F100" s="9"/>
      <c r="G100" s="9"/>
      <c r="H100" s="9"/>
      <c r="I100" s="9"/>
      <c r="J100" s="9"/>
      <c r="K100" s="9"/>
      <c r="L100" s="9"/>
      <c r="M100" s="14" t="s">
        <v>52</v>
      </c>
      <c r="N100" s="11" t="s">
        <v>249</v>
      </c>
      <c r="O100" s="11" t="s">
        <v>52</v>
      </c>
      <c r="P100" s="11" t="s">
        <v>52</v>
      </c>
      <c r="Q100" s="11" t="s">
        <v>239</v>
      </c>
      <c r="R100" s="11" t="s">
        <v>62</v>
      </c>
      <c r="S100" s="11" t="s">
        <v>62</v>
      </c>
      <c r="T100" s="11" t="s">
        <v>63</v>
      </c>
      <c r="AR100" s="11" t="s">
        <v>52</v>
      </c>
      <c r="AS100" s="11" t="s">
        <v>52</v>
      </c>
      <c r="AU100" s="11" t="s">
        <v>250</v>
      </c>
      <c r="AV100" s="10">
        <v>116</v>
      </c>
    </row>
    <row r="101" spans="1:48" ht="30" customHeight="1" x14ac:dyDescent="0.3">
      <c r="A101" s="8"/>
      <c r="B101" s="8"/>
      <c r="C101" s="16"/>
      <c r="D101" s="8"/>
      <c r="E101" s="9"/>
      <c r="F101" s="9"/>
      <c r="G101" s="9"/>
      <c r="H101" s="9"/>
      <c r="I101" s="9"/>
      <c r="J101" s="9"/>
      <c r="K101" s="9"/>
      <c r="L101" s="9"/>
      <c r="M101" s="16"/>
      <c r="Q101" s="11" t="s">
        <v>239</v>
      </c>
    </row>
    <row r="102" spans="1:48" ht="30" customHeight="1" x14ac:dyDescent="0.3">
      <c r="A102" s="8"/>
      <c r="B102" s="8"/>
      <c r="C102" s="16"/>
      <c r="D102" s="8"/>
      <c r="E102" s="9"/>
      <c r="F102" s="9"/>
      <c r="G102" s="9"/>
      <c r="H102" s="9"/>
      <c r="I102" s="9"/>
      <c r="J102" s="9"/>
      <c r="K102" s="9"/>
      <c r="L102" s="9"/>
      <c r="M102" s="16"/>
      <c r="Q102" s="11" t="s">
        <v>239</v>
      </c>
    </row>
    <row r="103" spans="1:48" ht="30" customHeight="1" x14ac:dyDescent="0.3">
      <c r="A103" s="8"/>
      <c r="B103" s="8"/>
      <c r="C103" s="16"/>
      <c r="D103" s="8"/>
      <c r="E103" s="9"/>
      <c r="F103" s="9"/>
      <c r="G103" s="9"/>
      <c r="H103" s="9"/>
      <c r="I103" s="9"/>
      <c r="J103" s="9"/>
      <c r="K103" s="9"/>
      <c r="L103" s="9"/>
      <c r="M103" s="16"/>
      <c r="Q103" s="11" t="s">
        <v>239</v>
      </c>
    </row>
    <row r="104" spans="1:48" ht="30" customHeight="1" x14ac:dyDescent="0.3">
      <c r="A104" s="8"/>
      <c r="B104" s="8"/>
      <c r="C104" s="16"/>
      <c r="D104" s="8"/>
      <c r="E104" s="9"/>
      <c r="F104" s="9"/>
      <c r="G104" s="9"/>
      <c r="H104" s="9"/>
      <c r="I104" s="9"/>
      <c r="J104" s="9"/>
      <c r="K104" s="9"/>
      <c r="L104" s="9"/>
      <c r="M104" s="16"/>
      <c r="Q104" s="11" t="s">
        <v>239</v>
      </c>
    </row>
    <row r="105" spans="1:48" ht="30" customHeight="1" x14ac:dyDescent="0.3">
      <c r="A105" s="8"/>
      <c r="B105" s="8"/>
      <c r="C105" s="16"/>
      <c r="D105" s="8"/>
      <c r="E105" s="9"/>
      <c r="F105" s="9"/>
      <c r="G105" s="9"/>
      <c r="H105" s="9"/>
      <c r="I105" s="9"/>
      <c r="J105" s="9"/>
      <c r="K105" s="9"/>
      <c r="L105" s="9"/>
      <c r="M105" s="16"/>
      <c r="Q105" s="11" t="s">
        <v>239</v>
      </c>
    </row>
    <row r="106" spans="1:48" ht="30" customHeight="1" x14ac:dyDescent="0.3">
      <c r="A106" s="8"/>
      <c r="B106" s="8"/>
      <c r="C106" s="16"/>
      <c r="D106" s="8"/>
      <c r="E106" s="9"/>
      <c r="F106" s="9"/>
      <c r="G106" s="9"/>
      <c r="H106" s="9"/>
      <c r="I106" s="9"/>
      <c r="J106" s="9"/>
      <c r="K106" s="9"/>
      <c r="L106" s="9"/>
      <c r="M106" s="16"/>
      <c r="Q106" s="11" t="s">
        <v>239</v>
      </c>
    </row>
    <row r="107" spans="1:48" ht="30" customHeight="1" x14ac:dyDescent="0.3">
      <c r="A107" s="8"/>
      <c r="B107" s="8"/>
      <c r="C107" s="16"/>
      <c r="D107" s="8"/>
      <c r="E107" s="9"/>
      <c r="F107" s="9"/>
      <c r="G107" s="9"/>
      <c r="H107" s="9"/>
      <c r="I107" s="9"/>
      <c r="J107" s="9"/>
      <c r="K107" s="9"/>
      <c r="L107" s="9"/>
      <c r="M107" s="16"/>
      <c r="Q107" s="11" t="s">
        <v>239</v>
      </c>
    </row>
    <row r="108" spans="1:48" ht="30" customHeight="1" x14ac:dyDescent="0.3">
      <c r="A108" s="8"/>
      <c r="B108" s="8"/>
      <c r="C108" s="16"/>
      <c r="D108" s="8"/>
      <c r="E108" s="9"/>
      <c r="F108" s="9"/>
      <c r="G108" s="9"/>
      <c r="H108" s="9"/>
      <c r="I108" s="9"/>
      <c r="J108" s="9"/>
      <c r="K108" s="9"/>
      <c r="L108" s="9"/>
      <c r="M108" s="16"/>
      <c r="Q108" s="11" t="s">
        <v>239</v>
      </c>
    </row>
    <row r="109" spans="1:48" ht="30" customHeight="1" x14ac:dyDescent="0.3">
      <c r="A109" s="8"/>
      <c r="B109" s="8"/>
      <c r="C109" s="16"/>
      <c r="D109" s="8"/>
      <c r="E109" s="9"/>
      <c r="F109" s="9"/>
      <c r="G109" s="9"/>
      <c r="H109" s="9"/>
      <c r="I109" s="9"/>
      <c r="J109" s="9"/>
      <c r="K109" s="9"/>
      <c r="L109" s="9"/>
      <c r="M109" s="16"/>
      <c r="Q109" s="11" t="s">
        <v>239</v>
      </c>
    </row>
    <row r="110" spans="1:48" ht="30" customHeight="1" x14ac:dyDescent="0.3">
      <c r="A110" s="8"/>
      <c r="B110" s="8"/>
      <c r="C110" s="16"/>
      <c r="D110" s="8"/>
      <c r="E110" s="9"/>
      <c r="F110" s="9"/>
      <c r="G110" s="9"/>
      <c r="H110" s="9"/>
      <c r="I110" s="9"/>
      <c r="J110" s="9"/>
      <c r="K110" s="9"/>
      <c r="L110" s="9"/>
      <c r="M110" s="16"/>
      <c r="Q110" s="11" t="s">
        <v>239</v>
      </c>
    </row>
    <row r="111" spans="1:48" ht="30" customHeight="1" x14ac:dyDescent="0.3">
      <c r="A111" s="8"/>
      <c r="B111" s="8"/>
      <c r="C111" s="16"/>
      <c r="D111" s="8"/>
      <c r="E111" s="9"/>
      <c r="F111" s="9"/>
      <c r="G111" s="9"/>
      <c r="H111" s="9"/>
      <c r="I111" s="9"/>
      <c r="J111" s="9"/>
      <c r="K111" s="9"/>
      <c r="L111" s="9"/>
      <c r="M111" s="16"/>
      <c r="Q111" s="11" t="s">
        <v>239</v>
      </c>
    </row>
    <row r="112" spans="1:48" ht="30" customHeight="1" x14ac:dyDescent="0.3">
      <c r="A112" s="8"/>
      <c r="B112" s="8"/>
      <c r="C112" s="16"/>
      <c r="D112" s="8"/>
      <c r="E112" s="9"/>
      <c r="F112" s="9"/>
      <c r="G112" s="9"/>
      <c r="H112" s="9"/>
      <c r="I112" s="9"/>
      <c r="J112" s="9"/>
      <c r="K112" s="9"/>
      <c r="L112" s="9"/>
      <c r="M112" s="16"/>
      <c r="Q112" s="11" t="s">
        <v>239</v>
      </c>
    </row>
    <row r="113" spans="1:17" ht="30" customHeight="1" x14ac:dyDescent="0.3">
      <c r="A113" s="8"/>
      <c r="B113" s="8"/>
      <c r="C113" s="16"/>
      <c r="D113" s="8"/>
      <c r="E113" s="9"/>
      <c r="F113" s="9"/>
      <c r="G113" s="9"/>
      <c r="H113" s="9"/>
      <c r="I113" s="9"/>
      <c r="J113" s="9"/>
      <c r="K113" s="9"/>
      <c r="L113" s="9"/>
      <c r="M113" s="16"/>
      <c r="Q113" s="11" t="s">
        <v>239</v>
      </c>
    </row>
    <row r="114" spans="1:17" ht="30" customHeight="1" x14ac:dyDescent="0.3">
      <c r="A114" s="8"/>
      <c r="B114" s="8"/>
      <c r="C114" s="16"/>
      <c r="D114" s="8"/>
      <c r="E114" s="9"/>
      <c r="F114" s="9"/>
      <c r="G114" s="9"/>
      <c r="H114" s="9"/>
      <c r="I114" s="9"/>
      <c r="J114" s="9"/>
      <c r="K114" s="9"/>
      <c r="L114" s="9"/>
      <c r="M114" s="16"/>
      <c r="Q114" s="11" t="s">
        <v>239</v>
      </c>
    </row>
    <row r="115" spans="1:17" ht="30" customHeight="1" x14ac:dyDescent="0.3">
      <c r="A115" s="8"/>
      <c r="B115" s="8"/>
      <c r="C115" s="16"/>
      <c r="D115" s="8"/>
      <c r="E115" s="9"/>
      <c r="F115" s="9"/>
      <c r="G115" s="9"/>
      <c r="H115" s="9"/>
      <c r="I115" s="9"/>
      <c r="J115" s="9"/>
      <c r="K115" s="9"/>
      <c r="L115" s="9"/>
      <c r="M115" s="16"/>
      <c r="Q115" s="11" t="s">
        <v>239</v>
      </c>
    </row>
    <row r="116" spans="1:17" ht="30" customHeight="1" x14ac:dyDescent="0.3">
      <c r="A116" s="8"/>
      <c r="B116" s="8"/>
      <c r="C116" s="16"/>
      <c r="D116" s="8"/>
      <c r="E116" s="9"/>
      <c r="F116" s="9"/>
      <c r="G116" s="9"/>
      <c r="H116" s="9"/>
      <c r="I116" s="9"/>
      <c r="J116" s="9"/>
      <c r="K116" s="9"/>
      <c r="L116" s="9"/>
      <c r="M116" s="16"/>
      <c r="Q116" s="11" t="s">
        <v>239</v>
      </c>
    </row>
    <row r="117" spans="1:17" ht="30" customHeight="1" x14ac:dyDescent="0.3">
      <c r="A117" s="8"/>
      <c r="B117" s="8"/>
      <c r="C117" s="16"/>
      <c r="D117" s="8"/>
      <c r="E117" s="9"/>
      <c r="F117" s="9"/>
      <c r="G117" s="9"/>
      <c r="H117" s="9"/>
      <c r="I117" s="9"/>
      <c r="J117" s="9"/>
      <c r="K117" s="9"/>
      <c r="L117" s="9"/>
      <c r="M117" s="16"/>
      <c r="Q117" s="11" t="s">
        <v>239</v>
      </c>
    </row>
    <row r="118" spans="1:17" ht="30" customHeight="1" x14ac:dyDescent="0.3">
      <c r="A118" s="8"/>
      <c r="B118" s="8"/>
      <c r="C118" s="16"/>
      <c r="D118" s="8"/>
      <c r="E118" s="9"/>
      <c r="F118" s="9"/>
      <c r="G118" s="9"/>
      <c r="H118" s="9"/>
      <c r="I118" s="9"/>
      <c r="J118" s="9"/>
      <c r="K118" s="9"/>
      <c r="L118" s="9"/>
      <c r="M118" s="16"/>
      <c r="Q118" s="11" t="s">
        <v>239</v>
      </c>
    </row>
    <row r="119" spans="1:17" ht="30" customHeight="1" x14ac:dyDescent="0.3">
      <c r="A119" s="7" t="s">
        <v>134</v>
      </c>
      <c r="B119" s="8"/>
      <c r="C119" s="16"/>
      <c r="D119" s="8"/>
      <c r="E119" s="9"/>
      <c r="F119" s="9"/>
      <c r="G119" s="9"/>
      <c r="H119" s="9"/>
      <c r="I119" s="9"/>
      <c r="J119" s="9"/>
      <c r="K119" s="9"/>
      <c r="L119" s="9"/>
      <c r="M119" s="16"/>
      <c r="N119" s="10" t="s">
        <v>135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4" manualBreakCount="4">
    <brk id="26" max="16383" man="1"/>
    <brk id="73" max="16383" man="1"/>
    <brk id="96" max="16383" man="1"/>
    <brk id="1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 나라</dc:creator>
  <cp:lastModifiedBy>한재영</cp:lastModifiedBy>
  <cp:lastPrinted>2026-09-29T07:06:41Z</cp:lastPrinted>
  <dcterms:created xsi:type="dcterms:W3CDTF">2026-09-29T06:58:56Z</dcterms:created>
  <dcterms:modified xsi:type="dcterms:W3CDTF">2026-10-02T05:55:24Z</dcterms:modified>
</cp:coreProperties>
</file>