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사용자\Desktop\3.재난관리기금\2026\지출\시설비\52. 삼산면 광도 자가발전시설 복구 공사\"/>
    </mc:Choice>
  </mc:AlternateContent>
  <xr:revisionPtr revIDLastSave="0" documentId="8_{D9236C6C-2651-448C-B9DB-E1219EFDCE0B}" xr6:coauthVersionLast="47" xr6:coauthVersionMax="47" xr10:uidLastSave="{00000000-0000-0000-0000-000000000000}"/>
  <bookViews>
    <workbookView xWindow="-120" yWindow="-120" windowWidth="29040" windowHeight="15720" tabRatio="724" xr2:uid="{00000000-000D-0000-FFFF-FFFF00000000}"/>
  </bookViews>
  <sheets>
    <sheet name="내역서" sheetId="10" r:id="rId1"/>
  </sheets>
  <definedNames>
    <definedName name="_xlnm.Print_Area" localSheetId="0">내역서!$A$1:$Q$55</definedName>
    <definedName name="_xlnm.Print_Titles" localSheetId="0">내역서!$1:$3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3" i="10" l="1"/>
  <c r="G9" i="10"/>
  <c r="I15" i="10"/>
  <c r="L15" i="10"/>
  <c r="N15" i="10"/>
  <c r="I16" i="10"/>
  <c r="L16" i="10"/>
  <c r="N16" i="10"/>
  <c r="P16" i="10"/>
  <c r="I17" i="10"/>
  <c r="L17" i="10"/>
  <c r="N17" i="10"/>
  <c r="I18" i="10"/>
  <c r="L18" i="10"/>
  <c r="N18" i="10"/>
  <c r="I19" i="10"/>
  <c r="L19" i="10"/>
  <c r="P19" i="10" s="1"/>
  <c r="N19" i="10"/>
  <c r="I20" i="10"/>
  <c r="L20" i="10"/>
  <c r="N20" i="10"/>
  <c r="I21" i="10"/>
  <c r="L21" i="10"/>
  <c r="N21" i="10"/>
  <c r="P21" i="10"/>
  <c r="I22" i="10"/>
  <c r="L22" i="10"/>
  <c r="N22" i="10"/>
  <c r="P22" i="10" s="1"/>
  <c r="I23" i="10"/>
  <c r="L23" i="10"/>
  <c r="N23" i="10"/>
  <c r="P23" i="10"/>
  <c r="I24" i="10"/>
  <c r="L24" i="10"/>
  <c r="N24" i="10"/>
  <c r="I25" i="10"/>
  <c r="L25" i="10"/>
  <c r="P25" i="10" s="1"/>
  <c r="N25" i="10"/>
  <c r="I26" i="10"/>
  <c r="L26" i="10"/>
  <c r="P26" i="10" s="1"/>
  <c r="N26" i="10"/>
  <c r="I27" i="10"/>
  <c r="L27" i="10"/>
  <c r="P27" i="10" s="1"/>
  <c r="N27" i="10"/>
  <c r="I28" i="10"/>
  <c r="L28" i="10"/>
  <c r="P28" i="10" s="1"/>
  <c r="N28" i="10"/>
  <c r="I40" i="10"/>
  <c r="L40" i="10"/>
  <c r="N40" i="10"/>
  <c r="I41" i="10"/>
  <c r="L41" i="10"/>
  <c r="N41" i="10"/>
  <c r="P41" i="10" s="1"/>
  <c r="I42" i="10"/>
  <c r="L42" i="10"/>
  <c r="N42" i="10"/>
  <c r="P42" i="10"/>
  <c r="I43" i="10"/>
  <c r="L43" i="10"/>
  <c r="N43" i="10"/>
  <c r="I44" i="10"/>
  <c r="L44" i="10"/>
  <c r="N44" i="10"/>
  <c r="I45" i="10"/>
  <c r="L45" i="10"/>
  <c r="P45" i="10" s="1"/>
  <c r="N45" i="10"/>
  <c r="I46" i="10"/>
  <c r="L46" i="10"/>
  <c r="N46" i="10"/>
  <c r="P46" i="10" s="1"/>
  <c r="I47" i="10"/>
  <c r="L47" i="10"/>
  <c r="N47" i="10"/>
  <c r="P47" i="10"/>
  <c r="I48" i="10"/>
  <c r="L48" i="10"/>
  <c r="N48" i="10"/>
  <c r="P48" i="10" s="1"/>
  <c r="I49" i="10"/>
  <c r="L49" i="10"/>
  <c r="N49" i="10"/>
  <c r="P49" i="10"/>
  <c r="I50" i="10"/>
  <c r="L50" i="10"/>
  <c r="P50" i="10" s="1"/>
  <c r="N50" i="10"/>
  <c r="I51" i="10"/>
  <c r="L51" i="10"/>
  <c r="N51" i="10"/>
  <c r="P51" i="10" s="1"/>
  <c r="I52" i="10"/>
  <c r="L52" i="10"/>
  <c r="P52" i="10" s="1"/>
  <c r="N52" i="10"/>
  <c r="I53" i="10"/>
  <c r="L53" i="10"/>
  <c r="N53" i="10"/>
  <c r="P53" i="10"/>
  <c r="I54" i="10"/>
  <c r="L54" i="10"/>
  <c r="N54" i="10"/>
  <c r="AE3" i="10"/>
  <c r="AD3" i="10"/>
  <c r="P40" i="10" l="1"/>
  <c r="P24" i="10"/>
  <c r="P44" i="10"/>
  <c r="P15" i="10"/>
  <c r="P17" i="10"/>
  <c r="P20" i="10"/>
  <c r="P18" i="10"/>
  <c r="P43" i="10"/>
  <c r="P54" i="10"/>
  <c r="N55" i="10" l="1"/>
  <c r="L29" i="10"/>
  <c r="N29" i="10"/>
  <c r="AE36" i="10"/>
  <c r="AE35" i="10" l="1"/>
  <c r="AE38" i="10" s="1"/>
  <c r="AC38" i="10" s="1"/>
  <c r="L55" i="10"/>
  <c r="AD38" i="10"/>
  <c r="I29" i="10" l="1"/>
  <c r="P29" i="10"/>
  <c r="P55" i="10" l="1"/>
  <c r="I55" i="10"/>
</calcChain>
</file>

<file path=xl/sharedStrings.xml><?xml version="1.0" encoding="utf-8"?>
<sst xmlns="http://schemas.openxmlformats.org/spreadsheetml/2006/main" count="139" uniqueCount="87">
  <si>
    <t>단위</t>
    <phoneticPr fontId="3" type="noConversion"/>
  </si>
  <si>
    <t>수량</t>
    <phoneticPr fontId="3" type="noConversion"/>
  </si>
  <si>
    <t>코드</t>
    <phoneticPr fontId="3" type="noConversion"/>
  </si>
  <si>
    <t>공종코드</t>
    <phoneticPr fontId="3" type="noConversion"/>
  </si>
  <si>
    <t>재료비</t>
    <phoneticPr fontId="3" type="noConversion"/>
  </si>
  <si>
    <t>노무비</t>
    <phoneticPr fontId="3" type="noConversion"/>
  </si>
  <si>
    <t>경비</t>
    <phoneticPr fontId="3" type="noConversion"/>
  </si>
  <si>
    <t>비고</t>
    <phoneticPr fontId="3" type="noConversion"/>
  </si>
  <si>
    <t>계</t>
    <phoneticPr fontId="3" type="noConversion"/>
  </si>
  <si>
    <t>단가</t>
    <phoneticPr fontId="3" type="noConversion"/>
  </si>
  <si>
    <t>금액</t>
    <phoneticPr fontId="3" type="noConversion"/>
  </si>
  <si>
    <t>단가</t>
    <phoneticPr fontId="3" type="noConversion"/>
  </si>
  <si>
    <t>단가</t>
    <phoneticPr fontId="3" type="noConversion"/>
  </si>
  <si>
    <t>번호</t>
    <phoneticPr fontId="3" type="noConversion"/>
  </si>
  <si>
    <t>명   칭</t>
    <phoneticPr fontId="3" type="noConversion"/>
  </si>
  <si>
    <t>규   격</t>
    <phoneticPr fontId="3" type="noConversion"/>
  </si>
  <si>
    <t>노임 계산 정보</t>
    <phoneticPr fontId="3" type="noConversion"/>
  </si>
  <si>
    <t>노임계</t>
    <phoneticPr fontId="3" type="noConversion"/>
  </si>
  <si>
    <t>전체(%)</t>
    <phoneticPr fontId="3" type="noConversion"/>
  </si>
  <si>
    <t>공종별(%)</t>
    <phoneticPr fontId="3" type="noConversion"/>
  </si>
  <si>
    <t>노임 소수</t>
    <phoneticPr fontId="3" type="noConversion"/>
  </si>
  <si>
    <t>부속재 및 손료</t>
    <phoneticPr fontId="3" type="noConversion"/>
  </si>
  <si>
    <t>소모재</t>
    <phoneticPr fontId="3" type="noConversion"/>
  </si>
  <si>
    <t>노임계</t>
    <phoneticPr fontId="3" type="noConversion"/>
  </si>
  <si>
    <t>자재계</t>
    <phoneticPr fontId="3" type="noConversion"/>
  </si>
  <si>
    <t>일반배관재</t>
    <phoneticPr fontId="3" type="noConversion"/>
  </si>
  <si>
    <t>CD배관재</t>
    <phoneticPr fontId="3" type="noConversion"/>
  </si>
  <si>
    <t>2612152420683721</t>
  </si>
  <si>
    <t>기기용비닐절연전선</t>
  </si>
  <si>
    <t>KIV 120㎟</t>
  </si>
  <si>
    <t>m</t>
  </si>
  <si>
    <t>2611170710040178</t>
  </si>
  <si>
    <t>밀폐고정형 납축전지</t>
  </si>
  <si>
    <t>무보수형(MF), 12V-200AH</t>
  </si>
  <si>
    <t>SET</t>
  </si>
  <si>
    <t>밀폐고정형 납축전지설치</t>
  </si>
  <si>
    <t>2611170710040197</t>
  </si>
  <si>
    <t>무보수형(ESG), 2V-1200AH</t>
  </si>
  <si>
    <t>391115ZZ701Z0001</t>
  </si>
  <si>
    <t>도선료(철부선)</t>
  </si>
  <si>
    <t>녹동-광도</t>
  </si>
  <si>
    <t>식</t>
  </si>
  <si>
    <t>391115ZZ701Z0002</t>
  </si>
  <si>
    <t>391115ZZ701Z0003</t>
  </si>
  <si>
    <t>운반비</t>
  </si>
  <si>
    <t>전기실→선착장</t>
  </si>
  <si>
    <t>L001010101000075</t>
  </si>
  <si>
    <t>노 무 비</t>
  </si>
  <si>
    <t>내선전공</t>
  </si>
  <si>
    <t>인</t>
  </si>
  <si>
    <t>L001010101000083</t>
  </si>
  <si>
    <t>플랜트전공</t>
  </si>
  <si>
    <t>L001010101000002</t>
  </si>
  <si>
    <t>보통인부</t>
  </si>
  <si>
    <t>총줄수-&gt;</t>
  </si>
  <si>
    <t>이설설치</t>
  </si>
  <si>
    <t>철거</t>
  </si>
  <si>
    <t>공종줄</t>
  </si>
  <si>
    <t>1.전기공사::1-1.철거 및 폐기물처리</t>
  </si>
  <si>
    <t>00101</t>
  </si>
  <si>
    <t>56900017127</t>
  </si>
  <si>
    <t>56900017041</t>
  </si>
  <si>
    <t>56900017016</t>
  </si>
  <si>
    <t>1.전기공사::1-2.축전지 설치공사</t>
  </si>
  <si>
    <t>00102</t>
  </si>
  <si>
    <t>55</t>
  </si>
  <si>
    <t>[ 광도 축전지 교체공사 ]</t>
  </si>
  <si>
    <t>61400477420</t>
  </si>
  <si>
    <t>MM066605517</t>
  </si>
  <si>
    <t>MM510075128</t>
  </si>
  <si>
    <t>MM066605518</t>
  </si>
  <si>
    <t>MM066605522</t>
  </si>
  <si>
    <t>A0300000000</t>
  </si>
  <si>
    <t>RENT000000000006</t>
  </si>
  <si>
    <t>[ 공 구 손 료 ]</t>
  </si>
  <si>
    <t>노무비의 3 %</t>
  </si>
  <si>
    <t>합계줄</t>
  </si>
  <si>
    <t>( 합       계 )</t>
  </si>
  <si>
    <t>61400477211</t>
  </si>
  <si>
    <t>2.0</t>
  </si>
  <si>
    <t>KG</t>
    <phoneticPr fontId="3" type="noConversion"/>
  </si>
  <si>
    <t>50%설치</t>
    <phoneticPr fontId="3" type="noConversion"/>
  </si>
  <si>
    <t>도선비</t>
    <phoneticPr fontId="3" type="noConversion"/>
  </si>
  <si>
    <t>근로자 2회</t>
    <phoneticPr fontId="3" type="noConversion"/>
  </si>
  <si>
    <t>식</t>
    <phoneticPr fontId="3" type="noConversion"/>
  </si>
  <si>
    <t>수집,운반,처리비</t>
    <phoneticPr fontId="3" type="noConversion"/>
  </si>
  <si>
    <t>폐기물처리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</si>
</sst>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#,###;\-#,###"/>
  </numFmts>
  <fonts count="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2" fillId="0" borderId="0" applyFont="0" applyFill="0" applyBorder="0" applyAlignment="0" applyProtection="0"/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4" fillId="0" borderId="0" xfId="0" applyFont="1"/>
    <xf numFmtId="49" fontId="4" fillId="0" borderId="1" xfId="0" applyNumberFormat="1" applyFont="1" applyBorder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78" fontId="4" fillId="0" borderId="0" xfId="0" applyNumberFormat="1" applyFont="1"/>
    <xf numFmtId="178" fontId="4" fillId="0" borderId="1" xfId="0" applyNumberFormat="1" applyFont="1" applyBorder="1"/>
    <xf numFmtId="178" fontId="4" fillId="0" borderId="0" xfId="0" applyNumberFormat="1" applyFont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178" fontId="4" fillId="0" borderId="1" xfId="1" applyNumberFormat="1" applyFont="1" applyBorder="1"/>
    <xf numFmtId="178" fontId="4" fillId="0" borderId="2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178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5" fillId="0" borderId="3" xfId="0" applyNumberFormat="1" applyFont="1" applyBorder="1" applyAlignment="1">
      <alignment horizontal="left"/>
    </xf>
  </cellXfs>
  <cellStyles count="4">
    <cellStyle name="쉼표 [0]" xfId="1" builtinId="6"/>
    <cellStyle name="쉼표 [0] 2" xfId="3" xr:uid="{89855867-03B3-4272-B5DB-10869E0AD207}"/>
    <cellStyle name="표준" xfId="0" builtinId="0"/>
    <cellStyle name="표준 2" xfId="2" xr:uid="{7C05B62C-421C-42DE-9001-10EC72EDAF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AE55"/>
  <sheetViews>
    <sheetView tabSelected="1" view="pageBreakPreview" topLeftCell="D1" zoomScale="85" zoomScaleNormal="100" zoomScaleSheetLayoutView="85" workbookViewId="0">
      <pane ySplit="3" topLeftCell="A4" activePane="bottomLeft" state="frozen"/>
      <selection activeCell="B72" sqref="B72:C72"/>
      <selection pane="bottomLeft" activeCell="M17" sqref="M17"/>
    </sheetView>
  </sheetViews>
  <sheetFormatPr defaultRowHeight="23.1" customHeight="1" x14ac:dyDescent="0.15"/>
  <cols>
    <col min="1" max="1" width="12.109375" style="3" hidden="1" customWidth="1"/>
    <col min="2" max="2" width="17.44140625" style="3" hidden="1" customWidth="1"/>
    <col min="3" max="3" width="20.6640625" style="3" hidden="1" customWidth="1"/>
    <col min="4" max="4" width="24.33203125" style="3" customWidth="1"/>
    <col min="5" max="5" width="25.33203125" style="3" customWidth="1"/>
    <col min="6" max="6" width="4.21875" style="6" customWidth="1"/>
    <col min="7" max="7" width="10" style="1" customWidth="1"/>
    <col min="8" max="8" width="13" style="8" customWidth="1"/>
    <col min="9" max="9" width="13.21875" style="8" customWidth="1"/>
    <col min="10" max="10" width="5.5546875" style="8" hidden="1" customWidth="1"/>
    <col min="11" max="11" width="10.44140625" style="8" customWidth="1"/>
    <col min="12" max="12" width="11.77734375" style="8" customWidth="1"/>
    <col min="13" max="13" width="8.44140625" style="8" customWidth="1"/>
    <col min="14" max="14" width="9.109375" style="8" customWidth="1"/>
    <col min="15" max="15" width="6" style="8" hidden="1" customWidth="1"/>
    <col min="16" max="16" width="13" style="8" customWidth="1"/>
    <col min="17" max="17" width="11.109375" style="3" customWidth="1"/>
    <col min="18" max="26" width="8.88671875" style="1"/>
    <col min="27" max="31" width="11.77734375" style="8" customWidth="1"/>
    <col min="32" max="16384" width="8.88671875" style="1"/>
  </cols>
  <sheetData>
    <row r="1" spans="1:31" ht="23.1" customHeight="1" x14ac:dyDescent="0.15">
      <c r="A1" s="3" t="s">
        <v>54</v>
      </c>
      <c r="B1" s="3" t="s">
        <v>65</v>
      </c>
      <c r="C1" s="3" t="s">
        <v>79</v>
      </c>
      <c r="D1" s="25" t="s">
        <v>66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W1" s="24" t="s">
        <v>16</v>
      </c>
      <c r="X1" s="24"/>
      <c r="Y1" s="24"/>
      <c r="Z1" s="6"/>
      <c r="AA1" s="6" t="s">
        <v>21</v>
      </c>
      <c r="AB1" s="6"/>
      <c r="AC1" s="6"/>
      <c r="AD1" s="6"/>
      <c r="AE1" s="6"/>
    </row>
    <row r="2" spans="1:31" s="4" customFormat="1" ht="23.1" customHeight="1" x14ac:dyDescent="0.15">
      <c r="A2" s="18" t="s">
        <v>13</v>
      </c>
      <c r="B2" s="18" t="s">
        <v>3</v>
      </c>
      <c r="C2" s="18" t="s">
        <v>2</v>
      </c>
      <c r="D2" s="19" t="s">
        <v>14</v>
      </c>
      <c r="E2" s="19" t="s">
        <v>15</v>
      </c>
      <c r="F2" s="21" t="s">
        <v>0</v>
      </c>
      <c r="G2" s="21" t="s">
        <v>1</v>
      </c>
      <c r="H2" s="17" t="s">
        <v>4</v>
      </c>
      <c r="I2" s="17"/>
      <c r="J2" s="17" t="s">
        <v>5</v>
      </c>
      <c r="K2" s="17"/>
      <c r="L2" s="17"/>
      <c r="M2" s="17" t="s">
        <v>6</v>
      </c>
      <c r="N2" s="17"/>
      <c r="O2" s="11"/>
      <c r="P2" s="17" t="s">
        <v>8</v>
      </c>
      <c r="Q2" s="19" t="s">
        <v>7</v>
      </c>
      <c r="W2" s="4" t="s">
        <v>17</v>
      </c>
      <c r="X2" s="4" t="s">
        <v>18</v>
      </c>
      <c r="Y2" s="4" t="s">
        <v>19</v>
      </c>
      <c r="Z2" s="4" t="s">
        <v>20</v>
      </c>
      <c r="AA2" s="10" t="s">
        <v>26</v>
      </c>
      <c r="AB2" s="10" t="s">
        <v>25</v>
      </c>
      <c r="AC2" s="10" t="s">
        <v>22</v>
      </c>
      <c r="AD2" s="10" t="s">
        <v>24</v>
      </c>
      <c r="AE2" s="10" t="s">
        <v>23</v>
      </c>
    </row>
    <row r="3" spans="1:31" s="4" customFormat="1" ht="23.1" customHeight="1" x14ac:dyDescent="0.15">
      <c r="A3" s="18"/>
      <c r="B3" s="18"/>
      <c r="C3" s="18"/>
      <c r="D3" s="20"/>
      <c r="E3" s="20"/>
      <c r="F3" s="22"/>
      <c r="G3" s="22"/>
      <c r="H3" s="13" t="s">
        <v>9</v>
      </c>
      <c r="I3" s="13" t="s">
        <v>10</v>
      </c>
      <c r="J3" s="13" t="s">
        <v>1</v>
      </c>
      <c r="K3" s="13" t="s">
        <v>9</v>
      </c>
      <c r="L3" s="13" t="s">
        <v>10</v>
      </c>
      <c r="M3" s="13" t="s">
        <v>11</v>
      </c>
      <c r="N3" s="13" t="s">
        <v>10</v>
      </c>
      <c r="O3" s="13" t="s">
        <v>12</v>
      </c>
      <c r="P3" s="23"/>
      <c r="Q3" s="20"/>
      <c r="W3" s="1"/>
      <c r="X3" s="1"/>
      <c r="Y3" s="1"/>
      <c r="Z3" s="1"/>
      <c r="AA3" s="8"/>
      <c r="AB3" s="8"/>
      <c r="AC3" s="8"/>
      <c r="AD3" s="8" t="e">
        <f xml:space="preserve"> IF(#REF! =0, "1",#REF!)</f>
        <v>#REF!</v>
      </c>
      <c r="AE3" s="8" t="e">
        <f xml:space="preserve"> IF(#REF! =0, "1",#REF!)</f>
        <v>#REF!</v>
      </c>
    </row>
    <row r="4" spans="1:31" ht="23.1" customHeight="1" x14ac:dyDescent="0.15">
      <c r="B4" s="3" t="s">
        <v>57</v>
      </c>
      <c r="D4" s="14" t="s">
        <v>58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6"/>
    </row>
    <row r="5" spans="1:31" ht="23.1" customHeight="1" x14ac:dyDescent="0.15">
      <c r="A5" s="3" t="s">
        <v>67</v>
      </c>
      <c r="B5" s="3" t="s">
        <v>59</v>
      </c>
      <c r="C5" s="3" t="s">
        <v>36</v>
      </c>
      <c r="D5" s="2" t="s">
        <v>32</v>
      </c>
      <c r="E5" s="2" t="s">
        <v>37</v>
      </c>
      <c r="F5" s="7" t="s">
        <v>34</v>
      </c>
      <c r="G5" s="5">
        <v>1</v>
      </c>
      <c r="H5" s="9"/>
      <c r="I5" s="12"/>
      <c r="J5" s="9"/>
      <c r="K5" s="9"/>
      <c r="L5" s="12"/>
      <c r="M5" s="9"/>
      <c r="N5" s="12"/>
      <c r="O5" s="9"/>
      <c r="P5" s="9"/>
      <c r="Q5" s="2" t="s">
        <v>56</v>
      </c>
    </row>
    <row r="6" spans="1:31" ht="23.1" customHeight="1" x14ac:dyDescent="0.15">
      <c r="A6" s="3" t="s">
        <v>68</v>
      </c>
      <c r="B6" s="3" t="s">
        <v>59</v>
      </c>
      <c r="C6" s="3" t="s">
        <v>42</v>
      </c>
      <c r="D6" s="2" t="s">
        <v>86</v>
      </c>
      <c r="E6" s="2" t="s">
        <v>85</v>
      </c>
      <c r="F6" s="7" t="s">
        <v>41</v>
      </c>
      <c r="G6" s="5">
        <v>1</v>
      </c>
      <c r="H6" s="9"/>
      <c r="I6" s="9"/>
      <c r="J6" s="9"/>
      <c r="K6" s="9"/>
      <c r="L6" s="9"/>
      <c r="M6" s="9"/>
      <c r="N6" s="9"/>
      <c r="O6" s="9"/>
      <c r="P6" s="9"/>
      <c r="Q6" s="2"/>
    </row>
    <row r="7" spans="1:31" ht="23.1" customHeight="1" x14ac:dyDescent="0.15">
      <c r="A7" s="3" t="s">
        <v>69</v>
      </c>
      <c r="B7" s="3" t="s">
        <v>59</v>
      </c>
      <c r="C7" s="3" t="s">
        <v>27</v>
      </c>
      <c r="D7" s="2" t="s">
        <v>28</v>
      </c>
      <c r="E7" s="2" t="s">
        <v>29</v>
      </c>
      <c r="F7" s="7" t="s">
        <v>30</v>
      </c>
      <c r="G7" s="5">
        <v>20</v>
      </c>
      <c r="H7" s="9"/>
      <c r="I7" s="9"/>
      <c r="J7" s="9"/>
      <c r="K7" s="9"/>
      <c r="L7" s="9"/>
      <c r="M7" s="9"/>
      <c r="N7" s="9"/>
      <c r="O7" s="9"/>
      <c r="P7" s="9"/>
      <c r="Q7" s="2" t="s">
        <v>55</v>
      </c>
    </row>
    <row r="8" spans="1:31" ht="23.1" customHeight="1" x14ac:dyDescent="0.15">
      <c r="A8" s="3" t="s">
        <v>70</v>
      </c>
      <c r="B8" s="3" t="s">
        <v>59</v>
      </c>
      <c r="C8" s="3" t="s">
        <v>38</v>
      </c>
      <c r="D8" s="2" t="s">
        <v>39</v>
      </c>
      <c r="E8" s="2" t="s">
        <v>40</v>
      </c>
      <c r="F8" s="7" t="s">
        <v>41</v>
      </c>
      <c r="G8" s="5">
        <v>1</v>
      </c>
      <c r="H8" s="9"/>
      <c r="I8" s="9"/>
      <c r="J8" s="9"/>
      <c r="K8" s="9"/>
      <c r="L8" s="9"/>
      <c r="M8" s="9"/>
      <c r="N8" s="9"/>
      <c r="O8" s="9"/>
      <c r="P8" s="9"/>
      <c r="Q8" s="2"/>
    </row>
    <row r="9" spans="1:31" ht="23.1" customHeight="1" x14ac:dyDescent="0.15">
      <c r="A9" s="3" t="s">
        <v>71</v>
      </c>
      <c r="B9" s="3" t="s">
        <v>59</v>
      </c>
      <c r="C9" s="3" t="s">
        <v>43</v>
      </c>
      <c r="D9" s="2" t="s">
        <v>44</v>
      </c>
      <c r="E9" s="2" t="s">
        <v>45</v>
      </c>
      <c r="F9" s="7" t="s">
        <v>80</v>
      </c>
      <c r="G9" s="5">
        <f>U8</f>
        <v>0</v>
      </c>
      <c r="H9" s="9"/>
      <c r="I9" s="9"/>
      <c r="J9" s="9"/>
      <c r="K9" s="9"/>
      <c r="L9" s="9"/>
      <c r="M9" s="9"/>
      <c r="N9" s="9"/>
      <c r="O9" s="9"/>
      <c r="P9" s="9"/>
      <c r="Q9" s="2"/>
    </row>
    <row r="10" spans="1:31" ht="23.1" customHeight="1" x14ac:dyDescent="0.15">
      <c r="A10" s="3" t="s">
        <v>62</v>
      </c>
      <c r="B10" s="3" t="s">
        <v>59</v>
      </c>
      <c r="C10" s="3" t="s">
        <v>46</v>
      </c>
      <c r="D10" s="2" t="s">
        <v>47</v>
      </c>
      <c r="E10" s="2" t="s">
        <v>48</v>
      </c>
      <c r="F10" s="7" t="s">
        <v>49</v>
      </c>
      <c r="G10" s="5"/>
      <c r="H10" s="9"/>
      <c r="I10" s="9"/>
      <c r="J10" s="9"/>
      <c r="K10" s="9"/>
      <c r="L10" s="9"/>
      <c r="M10" s="9"/>
      <c r="N10" s="9"/>
      <c r="O10" s="9"/>
      <c r="P10" s="9"/>
      <c r="Q10" s="2"/>
    </row>
    <row r="11" spans="1:31" ht="23.1" customHeight="1" x14ac:dyDescent="0.15">
      <c r="A11" s="3" t="s">
        <v>60</v>
      </c>
      <c r="B11" s="3" t="s">
        <v>59</v>
      </c>
      <c r="C11" s="3" t="s">
        <v>50</v>
      </c>
      <c r="D11" s="2" t="s">
        <v>47</v>
      </c>
      <c r="E11" s="2" t="s">
        <v>51</v>
      </c>
      <c r="F11" s="7" t="s">
        <v>49</v>
      </c>
      <c r="G11" s="5"/>
      <c r="H11" s="9"/>
      <c r="I11" s="9"/>
      <c r="J11" s="9"/>
      <c r="K11" s="9"/>
      <c r="L11" s="9"/>
      <c r="M11" s="9"/>
      <c r="N11" s="9"/>
      <c r="O11" s="9"/>
      <c r="P11" s="9"/>
      <c r="Q11" s="2"/>
    </row>
    <row r="12" spans="1:31" ht="23.1" customHeight="1" x14ac:dyDescent="0.15">
      <c r="A12" s="3" t="s">
        <v>61</v>
      </c>
      <c r="B12" s="3" t="s">
        <v>59</v>
      </c>
      <c r="C12" s="3" t="s">
        <v>52</v>
      </c>
      <c r="D12" s="2" t="s">
        <v>47</v>
      </c>
      <c r="E12" s="2" t="s">
        <v>53</v>
      </c>
      <c r="F12" s="7" t="s">
        <v>49</v>
      </c>
      <c r="G12" s="5"/>
      <c r="H12" s="9"/>
      <c r="I12" s="9"/>
      <c r="J12" s="9"/>
      <c r="K12" s="9"/>
      <c r="L12" s="9"/>
      <c r="M12" s="9"/>
      <c r="N12" s="9"/>
      <c r="O12" s="9"/>
      <c r="P12" s="9"/>
      <c r="Q12" s="2"/>
    </row>
    <row r="13" spans="1:31" ht="23.1" customHeight="1" x14ac:dyDescent="0.15">
      <c r="A13" s="3" t="s">
        <v>72</v>
      </c>
      <c r="B13" s="3" t="s">
        <v>59</v>
      </c>
      <c r="C13" s="3" t="s">
        <v>73</v>
      </c>
      <c r="D13" s="2" t="s">
        <v>74</v>
      </c>
      <c r="E13" s="2" t="s">
        <v>75</v>
      </c>
      <c r="F13" s="7" t="s">
        <v>41</v>
      </c>
      <c r="G13" s="5">
        <v>1</v>
      </c>
      <c r="H13" s="9"/>
      <c r="I13" s="9"/>
      <c r="J13" s="9"/>
      <c r="K13" s="9"/>
      <c r="L13" s="9"/>
      <c r="M13" s="9"/>
      <c r="N13" s="9"/>
      <c r="O13" s="9"/>
      <c r="P13" s="9"/>
      <c r="Q13" s="2"/>
    </row>
    <row r="14" spans="1:31" ht="23.1" customHeight="1" x14ac:dyDescent="0.15">
      <c r="D14" s="2"/>
      <c r="E14" s="2"/>
      <c r="F14" s="7"/>
      <c r="G14" s="5"/>
      <c r="H14" s="9"/>
      <c r="I14" s="9"/>
      <c r="J14" s="9"/>
      <c r="K14" s="9"/>
      <c r="L14" s="9"/>
      <c r="M14" s="9"/>
      <c r="N14" s="9"/>
      <c r="O14" s="9"/>
      <c r="P14" s="9"/>
      <c r="Q14" s="2"/>
    </row>
    <row r="15" spans="1:31" ht="23.1" customHeight="1" x14ac:dyDescent="0.15">
      <c r="D15" s="2"/>
      <c r="E15" s="2"/>
      <c r="F15" s="7"/>
      <c r="G15" s="5"/>
      <c r="H15" s="9"/>
      <c r="I15" s="9">
        <f t="shared" ref="I14:I28" si="0">TRUNC(G15*H15)</f>
        <v>0</v>
      </c>
      <c r="J15" s="9"/>
      <c r="K15" s="9"/>
      <c r="L15" s="9">
        <f t="shared" ref="L5:L28" si="1">TRUNC(G15*K15)</f>
        <v>0</v>
      </c>
      <c r="M15" s="9"/>
      <c r="N15" s="9">
        <f t="shared" ref="N5:N28" si="2">TRUNC(G15*M15)</f>
        <v>0</v>
      </c>
      <c r="O15" s="9"/>
      <c r="P15" s="9">
        <f t="shared" ref="P5:P28" si="3">SUM(I15,L15,N15)</f>
        <v>0</v>
      </c>
      <c r="Q15" s="2"/>
    </row>
    <row r="16" spans="1:31" ht="23.1" customHeight="1" x14ac:dyDescent="0.15">
      <c r="D16" s="2"/>
      <c r="E16" s="2"/>
      <c r="F16" s="7"/>
      <c r="G16" s="5"/>
      <c r="H16" s="9"/>
      <c r="I16" s="9">
        <f t="shared" si="0"/>
        <v>0</v>
      </c>
      <c r="J16" s="9"/>
      <c r="K16" s="9"/>
      <c r="L16" s="9">
        <f t="shared" si="1"/>
        <v>0</v>
      </c>
      <c r="M16" s="9"/>
      <c r="N16" s="9">
        <f t="shared" si="2"/>
        <v>0</v>
      </c>
      <c r="O16" s="9"/>
      <c r="P16" s="9">
        <f t="shared" si="3"/>
        <v>0</v>
      </c>
      <c r="Q16" s="2"/>
    </row>
    <row r="17" spans="1:17" ht="23.1" customHeight="1" x14ac:dyDescent="0.15">
      <c r="D17" s="2"/>
      <c r="E17" s="2"/>
      <c r="F17" s="7"/>
      <c r="G17" s="5"/>
      <c r="H17" s="9"/>
      <c r="I17" s="9">
        <f t="shared" si="0"/>
        <v>0</v>
      </c>
      <c r="J17" s="9"/>
      <c r="K17" s="9"/>
      <c r="L17" s="9">
        <f t="shared" si="1"/>
        <v>0</v>
      </c>
      <c r="M17" s="9"/>
      <c r="N17" s="9">
        <f t="shared" si="2"/>
        <v>0</v>
      </c>
      <c r="O17" s="9"/>
      <c r="P17" s="9">
        <f t="shared" si="3"/>
        <v>0</v>
      </c>
      <c r="Q17" s="2"/>
    </row>
    <row r="18" spans="1:17" ht="23.1" customHeight="1" x14ac:dyDescent="0.15">
      <c r="D18" s="2"/>
      <c r="E18" s="2"/>
      <c r="F18" s="7"/>
      <c r="G18" s="5"/>
      <c r="H18" s="9"/>
      <c r="I18" s="9">
        <f t="shared" si="0"/>
        <v>0</v>
      </c>
      <c r="J18" s="9"/>
      <c r="K18" s="9"/>
      <c r="L18" s="9">
        <f t="shared" si="1"/>
        <v>0</v>
      </c>
      <c r="M18" s="9"/>
      <c r="N18" s="9">
        <f t="shared" si="2"/>
        <v>0</v>
      </c>
      <c r="O18" s="9"/>
      <c r="P18" s="9">
        <f t="shared" si="3"/>
        <v>0</v>
      </c>
      <c r="Q18" s="2"/>
    </row>
    <row r="19" spans="1:17" ht="23.1" customHeight="1" x14ac:dyDescent="0.15">
      <c r="D19" s="2"/>
      <c r="E19" s="2"/>
      <c r="F19" s="7"/>
      <c r="G19" s="5"/>
      <c r="H19" s="9"/>
      <c r="I19" s="9">
        <f t="shared" si="0"/>
        <v>0</v>
      </c>
      <c r="J19" s="9"/>
      <c r="K19" s="9"/>
      <c r="L19" s="9">
        <f t="shared" si="1"/>
        <v>0</v>
      </c>
      <c r="M19" s="9"/>
      <c r="N19" s="9">
        <f t="shared" si="2"/>
        <v>0</v>
      </c>
      <c r="O19" s="9"/>
      <c r="P19" s="9">
        <f t="shared" si="3"/>
        <v>0</v>
      </c>
      <c r="Q19" s="2"/>
    </row>
    <row r="20" spans="1:17" ht="23.1" customHeight="1" x14ac:dyDescent="0.15">
      <c r="D20" s="2"/>
      <c r="E20" s="2"/>
      <c r="F20" s="7"/>
      <c r="G20" s="5"/>
      <c r="H20" s="9"/>
      <c r="I20" s="9">
        <f t="shared" si="0"/>
        <v>0</v>
      </c>
      <c r="J20" s="9"/>
      <c r="K20" s="9"/>
      <c r="L20" s="9">
        <f t="shared" si="1"/>
        <v>0</v>
      </c>
      <c r="M20" s="9"/>
      <c r="N20" s="9">
        <f t="shared" si="2"/>
        <v>0</v>
      </c>
      <c r="O20" s="9"/>
      <c r="P20" s="9">
        <f t="shared" si="3"/>
        <v>0</v>
      </c>
      <c r="Q20" s="2"/>
    </row>
    <row r="21" spans="1:17" ht="23.1" customHeight="1" x14ac:dyDescent="0.15">
      <c r="D21" s="2"/>
      <c r="E21" s="2"/>
      <c r="F21" s="7"/>
      <c r="G21" s="5"/>
      <c r="H21" s="9"/>
      <c r="I21" s="9">
        <f t="shared" si="0"/>
        <v>0</v>
      </c>
      <c r="J21" s="9"/>
      <c r="K21" s="9"/>
      <c r="L21" s="9">
        <f t="shared" si="1"/>
        <v>0</v>
      </c>
      <c r="M21" s="9"/>
      <c r="N21" s="9">
        <f t="shared" si="2"/>
        <v>0</v>
      </c>
      <c r="O21" s="9"/>
      <c r="P21" s="9">
        <f t="shared" si="3"/>
        <v>0</v>
      </c>
      <c r="Q21" s="2"/>
    </row>
    <row r="22" spans="1:17" ht="23.1" customHeight="1" x14ac:dyDescent="0.15">
      <c r="D22" s="2"/>
      <c r="E22" s="2"/>
      <c r="F22" s="7"/>
      <c r="G22" s="5"/>
      <c r="H22" s="9"/>
      <c r="I22" s="9">
        <f t="shared" si="0"/>
        <v>0</v>
      </c>
      <c r="J22" s="9"/>
      <c r="K22" s="9"/>
      <c r="L22" s="9">
        <f t="shared" si="1"/>
        <v>0</v>
      </c>
      <c r="M22" s="9"/>
      <c r="N22" s="9">
        <f t="shared" si="2"/>
        <v>0</v>
      </c>
      <c r="O22" s="9"/>
      <c r="P22" s="9">
        <f t="shared" si="3"/>
        <v>0</v>
      </c>
      <c r="Q22" s="2"/>
    </row>
    <row r="23" spans="1:17" ht="23.1" customHeight="1" x14ac:dyDescent="0.15">
      <c r="D23" s="2"/>
      <c r="E23" s="2"/>
      <c r="F23" s="7"/>
      <c r="G23" s="5"/>
      <c r="H23" s="9"/>
      <c r="I23" s="9">
        <f t="shared" si="0"/>
        <v>0</v>
      </c>
      <c r="J23" s="9"/>
      <c r="K23" s="9"/>
      <c r="L23" s="9">
        <f t="shared" si="1"/>
        <v>0</v>
      </c>
      <c r="M23" s="9"/>
      <c r="N23" s="9">
        <f t="shared" si="2"/>
        <v>0</v>
      </c>
      <c r="O23" s="9"/>
      <c r="P23" s="9">
        <f t="shared" si="3"/>
        <v>0</v>
      </c>
      <c r="Q23" s="2"/>
    </row>
    <row r="24" spans="1:17" ht="23.1" customHeight="1" x14ac:dyDescent="0.15">
      <c r="D24" s="2"/>
      <c r="E24" s="2"/>
      <c r="F24" s="7"/>
      <c r="G24" s="5"/>
      <c r="H24" s="9"/>
      <c r="I24" s="9">
        <f t="shared" si="0"/>
        <v>0</v>
      </c>
      <c r="J24" s="9"/>
      <c r="K24" s="9"/>
      <c r="L24" s="9">
        <f t="shared" si="1"/>
        <v>0</v>
      </c>
      <c r="M24" s="9"/>
      <c r="N24" s="9">
        <f t="shared" si="2"/>
        <v>0</v>
      </c>
      <c r="O24" s="9"/>
      <c r="P24" s="9">
        <f t="shared" si="3"/>
        <v>0</v>
      </c>
      <c r="Q24" s="2"/>
    </row>
    <row r="25" spans="1:17" ht="23.1" customHeight="1" x14ac:dyDescent="0.15">
      <c r="D25" s="2"/>
      <c r="E25" s="2"/>
      <c r="F25" s="7"/>
      <c r="G25" s="5"/>
      <c r="H25" s="9"/>
      <c r="I25" s="9">
        <f t="shared" si="0"/>
        <v>0</v>
      </c>
      <c r="J25" s="9"/>
      <c r="K25" s="9"/>
      <c r="L25" s="9">
        <f t="shared" si="1"/>
        <v>0</v>
      </c>
      <c r="M25" s="9"/>
      <c r="N25" s="9">
        <f t="shared" si="2"/>
        <v>0</v>
      </c>
      <c r="O25" s="9"/>
      <c r="P25" s="9">
        <f t="shared" si="3"/>
        <v>0</v>
      </c>
      <c r="Q25" s="2"/>
    </row>
    <row r="26" spans="1:17" ht="23.1" customHeight="1" x14ac:dyDescent="0.15">
      <c r="D26" s="2"/>
      <c r="E26" s="2"/>
      <c r="F26" s="7"/>
      <c r="G26" s="5"/>
      <c r="H26" s="9"/>
      <c r="I26" s="9">
        <f t="shared" si="0"/>
        <v>0</v>
      </c>
      <c r="J26" s="9"/>
      <c r="K26" s="9"/>
      <c r="L26" s="9">
        <f t="shared" si="1"/>
        <v>0</v>
      </c>
      <c r="M26" s="9"/>
      <c r="N26" s="9">
        <f t="shared" si="2"/>
        <v>0</v>
      </c>
      <c r="O26" s="9"/>
      <c r="P26" s="9">
        <f t="shared" si="3"/>
        <v>0</v>
      </c>
      <c r="Q26" s="2"/>
    </row>
    <row r="27" spans="1:17" ht="23.1" customHeight="1" x14ac:dyDescent="0.15">
      <c r="D27" s="2"/>
      <c r="E27" s="2"/>
      <c r="F27" s="7"/>
      <c r="G27" s="5"/>
      <c r="H27" s="9"/>
      <c r="I27" s="9">
        <f t="shared" si="0"/>
        <v>0</v>
      </c>
      <c r="J27" s="9"/>
      <c r="K27" s="9"/>
      <c r="L27" s="9">
        <f t="shared" si="1"/>
        <v>0</v>
      </c>
      <c r="M27" s="9"/>
      <c r="N27" s="9">
        <f t="shared" si="2"/>
        <v>0</v>
      </c>
      <c r="O27" s="9"/>
      <c r="P27" s="9">
        <f t="shared" si="3"/>
        <v>0</v>
      </c>
      <c r="Q27" s="2"/>
    </row>
    <row r="28" spans="1:17" ht="23.1" customHeight="1" x14ac:dyDescent="0.15">
      <c r="D28" s="2"/>
      <c r="E28" s="2"/>
      <c r="F28" s="7"/>
      <c r="G28" s="5"/>
      <c r="H28" s="9"/>
      <c r="I28" s="9">
        <f t="shared" si="0"/>
        <v>0</v>
      </c>
      <c r="J28" s="9"/>
      <c r="K28" s="9"/>
      <c r="L28" s="9">
        <f t="shared" si="1"/>
        <v>0</v>
      </c>
      <c r="M28" s="9"/>
      <c r="N28" s="9">
        <f t="shared" si="2"/>
        <v>0</v>
      </c>
      <c r="O28" s="9"/>
      <c r="P28" s="9">
        <f t="shared" si="3"/>
        <v>0</v>
      </c>
      <c r="Q28" s="2"/>
    </row>
    <row r="29" spans="1:17" ht="23.1" customHeight="1" x14ac:dyDescent="0.15">
      <c r="B29" s="3" t="s">
        <v>76</v>
      </c>
      <c r="D29" s="2" t="s">
        <v>77</v>
      </c>
      <c r="E29" s="2"/>
      <c r="F29" s="7"/>
      <c r="G29" s="5"/>
      <c r="H29" s="9"/>
      <c r="I29" s="9">
        <f>TRUNC(SUM(I4:I28))</f>
        <v>0</v>
      </c>
      <c r="J29" s="9"/>
      <c r="K29" s="9"/>
      <c r="L29" s="9">
        <f>TRUNC(SUM(L4:L28))</f>
        <v>0</v>
      </c>
      <c r="M29" s="9"/>
      <c r="N29" s="9">
        <f>TRUNC(SUM(N4:N28))</f>
        <v>0</v>
      </c>
      <c r="O29" s="9"/>
      <c r="P29" s="9">
        <f>TRUNC(SUM(P4:P28))</f>
        <v>0</v>
      </c>
      <c r="Q29" s="2"/>
    </row>
    <row r="30" spans="1:17" ht="23.1" customHeight="1" x14ac:dyDescent="0.15">
      <c r="B30" s="3" t="s">
        <v>57</v>
      </c>
      <c r="D30" s="14" t="s">
        <v>63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6"/>
    </row>
    <row r="31" spans="1:17" ht="23.1" customHeight="1" x14ac:dyDescent="0.15">
      <c r="A31" s="3" t="s">
        <v>78</v>
      </c>
      <c r="B31" s="3" t="s">
        <v>64</v>
      </c>
      <c r="C31" s="3" t="s">
        <v>31</v>
      </c>
      <c r="D31" s="2" t="s">
        <v>35</v>
      </c>
      <c r="E31" s="2" t="s">
        <v>33</v>
      </c>
      <c r="F31" s="7" t="s">
        <v>34</v>
      </c>
      <c r="G31" s="5">
        <v>1</v>
      </c>
      <c r="H31" s="9"/>
      <c r="I31" s="9"/>
      <c r="J31" s="9"/>
      <c r="K31" s="9"/>
      <c r="L31" s="9"/>
      <c r="M31" s="9"/>
      <c r="N31" s="9"/>
      <c r="O31" s="9"/>
      <c r="P31" s="9"/>
      <c r="Q31" s="2"/>
    </row>
    <row r="32" spans="1:17" ht="23.1" customHeight="1" x14ac:dyDescent="0.15">
      <c r="A32" s="3" t="s">
        <v>78</v>
      </c>
      <c r="B32" s="3" t="s">
        <v>64</v>
      </c>
      <c r="C32" s="3" t="s">
        <v>31</v>
      </c>
      <c r="D32" s="2" t="s">
        <v>32</v>
      </c>
      <c r="E32" s="2" t="s">
        <v>33</v>
      </c>
      <c r="F32" s="7" t="s">
        <v>34</v>
      </c>
      <c r="G32" s="5">
        <v>30</v>
      </c>
      <c r="H32" s="9"/>
      <c r="I32" s="9"/>
      <c r="J32" s="9"/>
      <c r="K32" s="9"/>
      <c r="L32" s="9"/>
      <c r="M32" s="9"/>
      <c r="N32" s="9"/>
      <c r="O32" s="9"/>
      <c r="P32" s="9"/>
      <c r="Q32" s="2" t="s">
        <v>81</v>
      </c>
    </row>
    <row r="33" spans="1:31" ht="23.1" customHeight="1" x14ac:dyDescent="0.15">
      <c r="A33" s="3" t="s">
        <v>71</v>
      </c>
      <c r="B33" s="3" t="s">
        <v>64</v>
      </c>
      <c r="C33" s="3" t="s">
        <v>43</v>
      </c>
      <c r="D33" s="2" t="s">
        <v>44</v>
      </c>
      <c r="E33" s="2" t="s">
        <v>45</v>
      </c>
      <c r="F33" s="7" t="s">
        <v>80</v>
      </c>
      <c r="G33" s="5">
        <f>U33</f>
        <v>0</v>
      </c>
      <c r="H33" s="9"/>
      <c r="I33" s="9"/>
      <c r="J33" s="9"/>
      <c r="K33" s="9"/>
      <c r="L33" s="9"/>
      <c r="M33" s="9"/>
      <c r="N33" s="9"/>
      <c r="O33" s="9"/>
      <c r="P33" s="9"/>
      <c r="Q33" s="2"/>
    </row>
    <row r="34" spans="1:31" ht="23.1" customHeight="1" x14ac:dyDescent="0.15">
      <c r="D34" s="2" t="s">
        <v>82</v>
      </c>
      <c r="E34" s="2" t="s">
        <v>83</v>
      </c>
      <c r="F34" s="7" t="s">
        <v>84</v>
      </c>
      <c r="G34" s="5">
        <v>2</v>
      </c>
      <c r="H34" s="9"/>
      <c r="I34" s="9"/>
      <c r="J34" s="9"/>
      <c r="K34" s="9"/>
      <c r="L34" s="9"/>
      <c r="M34" s="9"/>
      <c r="N34" s="9"/>
      <c r="O34" s="9"/>
      <c r="P34" s="9"/>
      <c r="Q34" s="2"/>
    </row>
    <row r="35" spans="1:31" ht="23.1" customHeight="1" x14ac:dyDescent="0.15">
      <c r="A35" s="3" t="s">
        <v>60</v>
      </c>
      <c r="B35" s="3" t="s">
        <v>64</v>
      </c>
      <c r="C35" s="3" t="s">
        <v>50</v>
      </c>
      <c r="D35" s="2" t="s">
        <v>47</v>
      </c>
      <c r="E35" s="2" t="s">
        <v>51</v>
      </c>
      <c r="F35" s="7" t="s">
        <v>49</v>
      </c>
      <c r="G35" s="5"/>
      <c r="H35" s="9"/>
      <c r="I35" s="9"/>
      <c r="J35" s="9"/>
      <c r="K35" s="9"/>
      <c r="L35" s="9"/>
      <c r="M35" s="9"/>
      <c r="N35" s="9"/>
      <c r="O35" s="9"/>
      <c r="P35" s="9"/>
      <c r="Q35" s="2"/>
      <c r="AE35" s="8">
        <f>L35</f>
        <v>0</v>
      </c>
    </row>
    <row r="36" spans="1:31" ht="23.1" customHeight="1" x14ac:dyDescent="0.15">
      <c r="A36" s="3" t="s">
        <v>61</v>
      </c>
      <c r="B36" s="3" t="s">
        <v>64</v>
      </c>
      <c r="C36" s="3" t="s">
        <v>52</v>
      </c>
      <c r="D36" s="2" t="s">
        <v>47</v>
      </c>
      <c r="E36" s="2" t="s">
        <v>53</v>
      </c>
      <c r="F36" s="7" t="s">
        <v>49</v>
      </c>
      <c r="G36" s="5"/>
      <c r="H36" s="9"/>
      <c r="I36" s="9"/>
      <c r="J36" s="9"/>
      <c r="K36" s="9"/>
      <c r="L36" s="9"/>
      <c r="M36" s="9"/>
      <c r="N36" s="9"/>
      <c r="O36" s="9"/>
      <c r="P36" s="9"/>
      <c r="Q36" s="2"/>
      <c r="AE36" s="8">
        <f>L36</f>
        <v>0</v>
      </c>
    </row>
    <row r="37" spans="1:31" ht="23.1" customHeight="1" x14ac:dyDescent="0.15">
      <c r="A37" s="3" t="s">
        <v>72</v>
      </c>
      <c r="B37" s="3" t="s">
        <v>64</v>
      </c>
      <c r="C37" s="3" t="s">
        <v>73</v>
      </c>
      <c r="D37" s="2" t="s">
        <v>74</v>
      </c>
      <c r="E37" s="2" t="s">
        <v>75</v>
      </c>
      <c r="F37" s="7" t="s">
        <v>41</v>
      </c>
      <c r="G37" s="5">
        <v>1</v>
      </c>
      <c r="H37" s="9"/>
      <c r="I37" s="9"/>
      <c r="J37" s="9"/>
      <c r="K37" s="9"/>
      <c r="L37" s="9"/>
      <c r="M37" s="9"/>
      <c r="N37" s="9"/>
      <c r="O37" s="9"/>
      <c r="P37" s="9"/>
      <c r="Q37" s="2"/>
    </row>
    <row r="38" spans="1:31" ht="23.1" customHeight="1" x14ac:dyDescent="0.15">
      <c r="D38" s="2"/>
      <c r="E38" s="2"/>
      <c r="F38" s="7"/>
      <c r="G38" s="5"/>
      <c r="H38" s="9"/>
      <c r="I38" s="9"/>
      <c r="J38" s="9"/>
      <c r="K38" s="9"/>
      <c r="L38" s="9"/>
      <c r="M38" s="9"/>
      <c r="N38" s="9"/>
      <c r="O38" s="9"/>
      <c r="P38" s="9"/>
      <c r="Q38" s="2"/>
      <c r="AC38" s="8" t="e">
        <f>TRUNC(AE38*#REF!/100)</f>
        <v>#REF!</v>
      </c>
      <c r="AD38" s="8">
        <f>TRUNC(SUM(L30:L36))</f>
        <v>0</v>
      </c>
      <c r="AE38" s="8">
        <f>TRUNC(SUM(AE30:AE37))</f>
        <v>0</v>
      </c>
    </row>
    <row r="39" spans="1:31" ht="23.1" customHeight="1" x14ac:dyDescent="0.15">
      <c r="D39" s="2"/>
      <c r="E39" s="2"/>
      <c r="F39" s="7"/>
      <c r="G39" s="5"/>
      <c r="H39" s="9"/>
      <c r="I39" s="9"/>
      <c r="J39" s="9"/>
      <c r="K39" s="9"/>
      <c r="L39" s="9"/>
      <c r="M39" s="9"/>
      <c r="N39" s="9"/>
      <c r="O39" s="9"/>
      <c r="P39" s="9"/>
      <c r="Q39" s="2"/>
    </row>
    <row r="40" spans="1:31" ht="23.1" customHeight="1" x14ac:dyDescent="0.15">
      <c r="D40" s="2"/>
      <c r="E40" s="2"/>
      <c r="F40" s="7"/>
      <c r="G40" s="5"/>
      <c r="H40" s="9"/>
      <c r="I40" s="9">
        <f t="shared" ref="I38:I54" si="4">TRUNC(G40*H40)</f>
        <v>0</v>
      </c>
      <c r="J40" s="9"/>
      <c r="K40" s="9"/>
      <c r="L40" s="9">
        <f t="shared" ref="L31:L54" si="5">TRUNC(G40*K40)</f>
        <v>0</v>
      </c>
      <c r="M40" s="9"/>
      <c r="N40" s="9">
        <f t="shared" ref="N31:N54" si="6">TRUNC(G40*M40)</f>
        <v>0</v>
      </c>
      <c r="O40" s="9"/>
      <c r="P40" s="9">
        <f t="shared" ref="P31:P54" si="7">SUM(I40,L40,N40)</f>
        <v>0</v>
      </c>
      <c r="Q40" s="2"/>
    </row>
    <row r="41" spans="1:31" ht="23.1" customHeight="1" x14ac:dyDescent="0.15">
      <c r="D41" s="2"/>
      <c r="E41" s="2"/>
      <c r="F41" s="7"/>
      <c r="G41" s="5"/>
      <c r="H41" s="9"/>
      <c r="I41" s="9">
        <f t="shared" si="4"/>
        <v>0</v>
      </c>
      <c r="J41" s="9"/>
      <c r="K41" s="9"/>
      <c r="L41" s="9">
        <f t="shared" si="5"/>
        <v>0</v>
      </c>
      <c r="M41" s="9"/>
      <c r="N41" s="9">
        <f t="shared" si="6"/>
        <v>0</v>
      </c>
      <c r="O41" s="9"/>
      <c r="P41" s="9">
        <f t="shared" si="7"/>
        <v>0</v>
      </c>
      <c r="Q41" s="2"/>
    </row>
    <row r="42" spans="1:31" ht="23.1" customHeight="1" x14ac:dyDescent="0.15">
      <c r="D42" s="2"/>
      <c r="E42" s="2"/>
      <c r="F42" s="7"/>
      <c r="G42" s="5"/>
      <c r="H42" s="9"/>
      <c r="I42" s="9">
        <f t="shared" si="4"/>
        <v>0</v>
      </c>
      <c r="J42" s="9"/>
      <c r="K42" s="9"/>
      <c r="L42" s="9">
        <f t="shared" si="5"/>
        <v>0</v>
      </c>
      <c r="M42" s="9"/>
      <c r="N42" s="9">
        <f t="shared" si="6"/>
        <v>0</v>
      </c>
      <c r="O42" s="9"/>
      <c r="P42" s="9">
        <f t="shared" si="7"/>
        <v>0</v>
      </c>
      <c r="Q42" s="2"/>
    </row>
    <row r="43" spans="1:31" ht="23.1" customHeight="1" x14ac:dyDescent="0.15">
      <c r="D43" s="2"/>
      <c r="E43" s="2"/>
      <c r="F43" s="7"/>
      <c r="G43" s="5"/>
      <c r="H43" s="9"/>
      <c r="I43" s="9">
        <f t="shared" si="4"/>
        <v>0</v>
      </c>
      <c r="J43" s="9"/>
      <c r="K43" s="9"/>
      <c r="L43" s="9">
        <f t="shared" si="5"/>
        <v>0</v>
      </c>
      <c r="M43" s="9"/>
      <c r="N43" s="9">
        <f t="shared" si="6"/>
        <v>0</v>
      </c>
      <c r="O43" s="9"/>
      <c r="P43" s="9">
        <f t="shared" si="7"/>
        <v>0</v>
      </c>
      <c r="Q43" s="2"/>
    </row>
    <row r="44" spans="1:31" ht="23.1" customHeight="1" x14ac:dyDescent="0.15">
      <c r="D44" s="2"/>
      <c r="E44" s="2"/>
      <c r="F44" s="7"/>
      <c r="G44" s="5"/>
      <c r="H44" s="9"/>
      <c r="I44" s="9">
        <f t="shared" si="4"/>
        <v>0</v>
      </c>
      <c r="J44" s="9"/>
      <c r="K44" s="9"/>
      <c r="L44" s="9">
        <f t="shared" si="5"/>
        <v>0</v>
      </c>
      <c r="M44" s="9"/>
      <c r="N44" s="9">
        <f t="shared" si="6"/>
        <v>0</v>
      </c>
      <c r="O44" s="9"/>
      <c r="P44" s="9">
        <f t="shared" si="7"/>
        <v>0</v>
      </c>
      <c r="Q44" s="2"/>
    </row>
    <row r="45" spans="1:31" ht="23.1" customHeight="1" x14ac:dyDescent="0.15">
      <c r="D45" s="2"/>
      <c r="E45" s="2"/>
      <c r="F45" s="7"/>
      <c r="G45" s="5"/>
      <c r="H45" s="9"/>
      <c r="I45" s="9">
        <f t="shared" si="4"/>
        <v>0</v>
      </c>
      <c r="J45" s="9"/>
      <c r="K45" s="9"/>
      <c r="L45" s="9">
        <f t="shared" si="5"/>
        <v>0</v>
      </c>
      <c r="M45" s="9"/>
      <c r="N45" s="9">
        <f t="shared" si="6"/>
        <v>0</v>
      </c>
      <c r="O45" s="9"/>
      <c r="P45" s="9">
        <f t="shared" si="7"/>
        <v>0</v>
      </c>
      <c r="Q45" s="2"/>
    </row>
    <row r="46" spans="1:31" ht="23.1" customHeight="1" x14ac:dyDescent="0.15">
      <c r="D46" s="2"/>
      <c r="E46" s="2"/>
      <c r="F46" s="7"/>
      <c r="G46" s="5"/>
      <c r="H46" s="9"/>
      <c r="I46" s="9">
        <f t="shared" si="4"/>
        <v>0</v>
      </c>
      <c r="J46" s="9"/>
      <c r="K46" s="9"/>
      <c r="L46" s="9">
        <f t="shared" si="5"/>
        <v>0</v>
      </c>
      <c r="M46" s="9"/>
      <c r="N46" s="9">
        <f t="shared" si="6"/>
        <v>0</v>
      </c>
      <c r="O46" s="9"/>
      <c r="P46" s="9">
        <f t="shared" si="7"/>
        <v>0</v>
      </c>
      <c r="Q46" s="2"/>
    </row>
    <row r="47" spans="1:31" ht="23.1" customHeight="1" x14ac:dyDescent="0.15">
      <c r="D47" s="2"/>
      <c r="E47" s="2"/>
      <c r="F47" s="7"/>
      <c r="G47" s="5"/>
      <c r="H47" s="9"/>
      <c r="I47" s="9">
        <f t="shared" si="4"/>
        <v>0</v>
      </c>
      <c r="J47" s="9"/>
      <c r="K47" s="9"/>
      <c r="L47" s="9">
        <f t="shared" si="5"/>
        <v>0</v>
      </c>
      <c r="M47" s="9"/>
      <c r="N47" s="9">
        <f t="shared" si="6"/>
        <v>0</v>
      </c>
      <c r="O47" s="9"/>
      <c r="P47" s="9">
        <f t="shared" si="7"/>
        <v>0</v>
      </c>
      <c r="Q47" s="2"/>
    </row>
    <row r="48" spans="1:31" ht="23.1" customHeight="1" x14ac:dyDescent="0.15">
      <c r="D48" s="2"/>
      <c r="E48" s="2"/>
      <c r="F48" s="7"/>
      <c r="G48" s="5"/>
      <c r="H48" s="9"/>
      <c r="I48" s="9">
        <f t="shared" si="4"/>
        <v>0</v>
      </c>
      <c r="J48" s="9"/>
      <c r="K48" s="9"/>
      <c r="L48" s="9">
        <f t="shared" si="5"/>
        <v>0</v>
      </c>
      <c r="M48" s="9"/>
      <c r="N48" s="9">
        <f t="shared" si="6"/>
        <v>0</v>
      </c>
      <c r="O48" s="9"/>
      <c r="P48" s="9">
        <f t="shared" si="7"/>
        <v>0</v>
      </c>
      <c r="Q48" s="2"/>
    </row>
    <row r="49" spans="2:17" ht="23.1" customHeight="1" x14ac:dyDescent="0.15">
      <c r="D49" s="2"/>
      <c r="E49" s="2"/>
      <c r="F49" s="7"/>
      <c r="G49" s="5"/>
      <c r="H49" s="9"/>
      <c r="I49" s="9">
        <f t="shared" si="4"/>
        <v>0</v>
      </c>
      <c r="J49" s="9"/>
      <c r="K49" s="9"/>
      <c r="L49" s="9">
        <f t="shared" si="5"/>
        <v>0</v>
      </c>
      <c r="M49" s="9"/>
      <c r="N49" s="9">
        <f t="shared" si="6"/>
        <v>0</v>
      </c>
      <c r="O49" s="9"/>
      <c r="P49" s="9">
        <f t="shared" si="7"/>
        <v>0</v>
      </c>
      <c r="Q49" s="2"/>
    </row>
    <row r="50" spans="2:17" ht="23.1" customHeight="1" x14ac:dyDescent="0.15">
      <c r="D50" s="2"/>
      <c r="E50" s="2"/>
      <c r="F50" s="7"/>
      <c r="G50" s="5"/>
      <c r="H50" s="9"/>
      <c r="I50" s="9">
        <f t="shared" si="4"/>
        <v>0</v>
      </c>
      <c r="J50" s="9"/>
      <c r="K50" s="9"/>
      <c r="L50" s="9">
        <f t="shared" si="5"/>
        <v>0</v>
      </c>
      <c r="M50" s="9"/>
      <c r="N50" s="9">
        <f t="shared" si="6"/>
        <v>0</v>
      </c>
      <c r="O50" s="9"/>
      <c r="P50" s="9">
        <f t="shared" si="7"/>
        <v>0</v>
      </c>
      <c r="Q50" s="2"/>
    </row>
    <row r="51" spans="2:17" ht="23.1" customHeight="1" x14ac:dyDescent="0.15">
      <c r="D51" s="2"/>
      <c r="E51" s="2"/>
      <c r="F51" s="7"/>
      <c r="G51" s="5"/>
      <c r="H51" s="9"/>
      <c r="I51" s="9">
        <f t="shared" si="4"/>
        <v>0</v>
      </c>
      <c r="J51" s="9"/>
      <c r="K51" s="9"/>
      <c r="L51" s="9">
        <f t="shared" si="5"/>
        <v>0</v>
      </c>
      <c r="M51" s="9"/>
      <c r="N51" s="9">
        <f t="shared" si="6"/>
        <v>0</v>
      </c>
      <c r="O51" s="9"/>
      <c r="P51" s="9">
        <f t="shared" si="7"/>
        <v>0</v>
      </c>
      <c r="Q51" s="2"/>
    </row>
    <row r="52" spans="2:17" ht="23.1" customHeight="1" x14ac:dyDescent="0.15">
      <c r="D52" s="2"/>
      <c r="E52" s="2"/>
      <c r="F52" s="7"/>
      <c r="G52" s="5"/>
      <c r="H52" s="9"/>
      <c r="I52" s="9">
        <f t="shared" si="4"/>
        <v>0</v>
      </c>
      <c r="J52" s="9"/>
      <c r="K52" s="9"/>
      <c r="L52" s="9">
        <f t="shared" si="5"/>
        <v>0</v>
      </c>
      <c r="M52" s="9"/>
      <c r="N52" s="9">
        <f t="shared" si="6"/>
        <v>0</v>
      </c>
      <c r="O52" s="9"/>
      <c r="P52" s="9">
        <f t="shared" si="7"/>
        <v>0</v>
      </c>
      <c r="Q52" s="2"/>
    </row>
    <row r="53" spans="2:17" ht="23.1" customHeight="1" x14ac:dyDescent="0.15">
      <c r="D53" s="2"/>
      <c r="E53" s="2"/>
      <c r="F53" s="7"/>
      <c r="G53" s="5"/>
      <c r="H53" s="9"/>
      <c r="I53" s="9">
        <f t="shared" si="4"/>
        <v>0</v>
      </c>
      <c r="J53" s="9"/>
      <c r="K53" s="9"/>
      <c r="L53" s="9">
        <f t="shared" si="5"/>
        <v>0</v>
      </c>
      <c r="M53" s="9"/>
      <c r="N53" s="9">
        <f t="shared" si="6"/>
        <v>0</v>
      </c>
      <c r="O53" s="9"/>
      <c r="P53" s="9">
        <f t="shared" si="7"/>
        <v>0</v>
      </c>
      <c r="Q53" s="2"/>
    </row>
    <row r="54" spans="2:17" ht="23.1" customHeight="1" x14ac:dyDescent="0.15">
      <c r="D54" s="2"/>
      <c r="E54" s="2"/>
      <c r="F54" s="7"/>
      <c r="G54" s="5"/>
      <c r="H54" s="9"/>
      <c r="I54" s="9">
        <f t="shared" si="4"/>
        <v>0</v>
      </c>
      <c r="J54" s="9"/>
      <c r="K54" s="9"/>
      <c r="L54" s="9">
        <f t="shared" si="5"/>
        <v>0</v>
      </c>
      <c r="M54" s="9"/>
      <c r="N54" s="9">
        <f t="shared" si="6"/>
        <v>0</v>
      </c>
      <c r="O54" s="9"/>
      <c r="P54" s="9">
        <f t="shared" si="7"/>
        <v>0</v>
      </c>
      <c r="Q54" s="2"/>
    </row>
    <row r="55" spans="2:17" ht="23.1" customHeight="1" x14ac:dyDescent="0.15">
      <c r="B55" s="3" t="s">
        <v>76</v>
      </c>
      <c r="D55" s="2" t="s">
        <v>77</v>
      </c>
      <c r="E55" s="2"/>
      <c r="F55" s="7"/>
      <c r="G55" s="5"/>
      <c r="H55" s="9"/>
      <c r="I55" s="9">
        <f>TRUNC(SUM(I30:I54))</f>
        <v>0</v>
      </c>
      <c r="J55" s="9"/>
      <c r="K55" s="9"/>
      <c r="L55" s="9">
        <f>TRUNC(SUM(L30:L54))</f>
        <v>0</v>
      </c>
      <c r="M55" s="9"/>
      <c r="N55" s="9">
        <f>TRUNC(SUM(N30:N54))</f>
        <v>0</v>
      </c>
      <c r="O55" s="9"/>
      <c r="P55" s="9">
        <f>TRUNC(SUM(P30:P54))</f>
        <v>0</v>
      </c>
      <c r="Q55" s="2"/>
    </row>
  </sheetData>
  <mergeCells count="16"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  <mergeCell ref="D4:Q4"/>
    <mergeCell ref="D30:Q30"/>
    <mergeCell ref="A2:A3"/>
    <mergeCell ref="B2:B3"/>
    <mergeCell ref="C2:C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사용자</cp:lastModifiedBy>
  <cp:lastPrinted>2012-05-12T23:39:48Z</cp:lastPrinted>
  <dcterms:created xsi:type="dcterms:W3CDTF">2002-09-09T02:35:17Z</dcterms:created>
  <dcterms:modified xsi:type="dcterms:W3CDTF">2026-10-12T08:54:24Z</dcterms:modified>
</cp:coreProperties>
</file>